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56" windowWidth="17580" windowHeight="18760" activeTab="0"/>
  </bookViews>
  <sheets>
    <sheet name="SPEC" sheetId="1" r:id="rId1"/>
    <sheet name="DETAILS" sheetId="2" r:id="rId2"/>
    <sheet name="GRADE A" sheetId="3" r:id="rId3"/>
    <sheet name="GRADE B" sheetId="4" r:id="rId4"/>
  </sheets>
  <definedNames>
    <definedName name="_xlnm.Print_Area" localSheetId="1">'DETAILS'!$A$1:$L$51</definedName>
    <definedName name="_xlnm.Print_Area" localSheetId="0">'SPEC'!$A$1:$L$49</definedName>
  </definedNames>
  <calcPr fullCalcOnLoad="1"/>
</workbook>
</file>

<file path=xl/sharedStrings.xml><?xml version="1.0" encoding="utf-8"?>
<sst xmlns="http://schemas.openxmlformats.org/spreadsheetml/2006/main" count="78" uniqueCount="52">
  <si>
    <t>STYLE #</t>
  </si>
  <si>
    <t>1ST FIT</t>
  </si>
  <si>
    <t>APPRVD SPEC</t>
  </si>
  <si>
    <t>FABRICATION</t>
  </si>
  <si>
    <t>FABRIC DESIGN</t>
  </si>
  <si>
    <t>SKETCH</t>
  </si>
  <si>
    <t>COMMENTS:</t>
  </si>
  <si>
    <t>SEASON</t>
  </si>
  <si>
    <t>DESCRIPTION</t>
  </si>
  <si>
    <t>MEASUREMENTS</t>
  </si>
  <si>
    <t>DATE</t>
  </si>
  <si>
    <t>DESIGNER</t>
  </si>
  <si>
    <t>SAMPLE REQUEST FORM</t>
  </si>
  <si>
    <t>COLORS</t>
  </si>
  <si>
    <t>HARDWARE &amp; TRIM</t>
  </si>
  <si>
    <t>DETAILED SKETCH</t>
  </si>
  <si>
    <t>GRADING</t>
  </si>
  <si>
    <t>STYLE</t>
  </si>
  <si>
    <t>*** TOTAL CIRCUMFERENCE MEASUREMENT</t>
  </si>
  <si>
    <t>PRE-PRODUCTION COMMENTS</t>
  </si>
  <si>
    <t>WAISTBAND HEIGHT</t>
  </si>
  <si>
    <t>POCKET LENGTH W/O FLAP (FRONT)</t>
  </si>
  <si>
    <t>POCKET WIDTH W/O FLAP (FRONT)</t>
  </si>
  <si>
    <t>FLAP WIDTH (FRONT)</t>
  </si>
  <si>
    <t>POCKET LENGTH W/O FLAP (BACK)</t>
  </si>
  <si>
    <t>POCKET WIDTH W/O FLAP (BACK)</t>
  </si>
  <si>
    <t>FLAP WIDTH (BACK)</t>
  </si>
  <si>
    <t>POCKET PLACEMENT FROM CF</t>
  </si>
  <si>
    <t>PCKT PLCMNT FROM TOP WB (FRONT)</t>
  </si>
  <si>
    <t>POCKET PLACEMENT FROM CB</t>
  </si>
  <si>
    <t>PCKT PLCMNT FROM TOP WB (BACK)</t>
  </si>
  <si>
    <t>ZIPPER FLY STITCH (TO TOP WB)</t>
  </si>
  <si>
    <t>CF LENGTH</t>
  </si>
  <si>
    <t>CB LENGTH</t>
  </si>
  <si>
    <t>BOTTOM SWEEP  ***</t>
  </si>
  <si>
    <t>FLAP LENGTH (FRONT)</t>
  </si>
  <si>
    <t>FLAP LENGTH (BACK)</t>
  </si>
  <si>
    <t>HIP XX" BLW TOP WB AT SEAM  ***</t>
  </si>
  <si>
    <t>L</t>
  </si>
  <si>
    <t>GIRLS 7-16 SKIRTS TECH PACK</t>
  </si>
  <si>
    <r>
      <t xml:space="preserve">8 </t>
    </r>
    <r>
      <rPr>
        <b/>
        <sz val="8"/>
        <rFont val="Arial"/>
        <family val="2"/>
      </rPr>
      <t>(INCHES)</t>
    </r>
  </si>
  <si>
    <t>8</t>
  </si>
  <si>
    <t>10</t>
  </si>
  <si>
    <t>14</t>
  </si>
  <si>
    <t>16</t>
  </si>
  <si>
    <t>12</t>
  </si>
  <si>
    <t>S</t>
  </si>
  <si>
    <t>XS</t>
  </si>
  <si>
    <t>M</t>
  </si>
  <si>
    <t>XL</t>
  </si>
  <si>
    <t>UPPER WAIST ***</t>
  </si>
  <si>
    <t>LOWER WAIST ***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</si>
</sst>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"/>
    <numFmt numFmtId="169" formatCode="0.000"/>
    <numFmt numFmtId="170" formatCode="#\ ?/?"/>
    <numFmt numFmtId="171" formatCode="General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2" fontId="4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2" fontId="4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shrinkToFit="1"/>
    </xf>
    <xf numFmtId="12" fontId="15" fillId="0" borderId="3" xfId="0" applyNumberFormat="1" applyFont="1" applyBorder="1" applyAlignment="1">
      <alignment horizontal="center" shrinkToFit="1"/>
    </xf>
    <xf numFmtId="12" fontId="15" fillId="0" borderId="4" xfId="0" applyNumberFormat="1" applyFont="1" applyBorder="1" applyAlignment="1">
      <alignment shrinkToFit="1"/>
    </xf>
    <xf numFmtId="12" fontId="15" fillId="0" borderId="3" xfId="0" applyNumberFormat="1" applyFont="1" applyBorder="1" applyAlignment="1">
      <alignment shrinkToFit="1"/>
    </xf>
    <xf numFmtId="12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168" fontId="6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 shrinkToFi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2" fontId="8" fillId="0" borderId="3" xfId="0" applyNumberFormat="1" applyFont="1" applyBorder="1" applyAlignment="1">
      <alignment shrinkToFit="1"/>
    </xf>
    <xf numFmtId="170" fontId="15" fillId="0" borderId="3" xfId="0" applyNumberFormat="1" applyFont="1" applyBorder="1" applyAlignment="1">
      <alignment shrinkToFi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/>
    </xf>
    <xf numFmtId="12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shrinkToFit="1"/>
    </xf>
    <xf numFmtId="0" fontId="0" fillId="0" borderId="8" xfId="0" applyFill="1" applyBorder="1" applyAlignment="1">
      <alignment horizontal="left" shrinkToFit="1"/>
    </xf>
    <xf numFmtId="0" fontId="7" fillId="0" borderId="8" xfId="0" applyFont="1" applyFill="1" applyBorder="1" applyAlignment="1">
      <alignment horizontal="left" shrinkToFit="1"/>
    </xf>
    <xf numFmtId="0" fontId="7" fillId="2" borderId="3" xfId="0" applyFont="1" applyFill="1" applyBorder="1" applyAlignment="1">
      <alignment horizontal="left" shrinkToFit="1"/>
    </xf>
    <xf numFmtId="0" fontId="0" fillId="0" borderId="8" xfId="0" applyBorder="1" applyAlignment="1">
      <alignment shrinkToFit="1"/>
    </xf>
    <xf numFmtId="0" fontId="7" fillId="0" borderId="3" xfId="0" applyFont="1" applyBorder="1" applyAlignment="1">
      <alignment horizontal="left" shrinkToFit="1"/>
    </xf>
    <xf numFmtId="0" fontId="7" fillId="0" borderId="8" xfId="0" applyFont="1" applyBorder="1" applyAlignment="1">
      <alignment horizontal="left" shrinkToFit="1"/>
    </xf>
    <xf numFmtId="0" fontId="6" fillId="0" borderId="3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0" fillId="0" borderId="9" xfId="0" applyFont="1" applyBorder="1" applyAlignment="1">
      <alignment shrinkToFit="1"/>
    </xf>
    <xf numFmtId="0" fontId="0" fillId="0" borderId="8" xfId="0" applyFont="1" applyBorder="1" applyAlignment="1">
      <alignment shrinkToFit="1"/>
    </xf>
    <xf numFmtId="0" fontId="10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left"/>
    </xf>
    <xf numFmtId="0" fontId="7" fillId="3" borderId="3" xfId="0" applyFont="1" applyFill="1" applyBorder="1" applyAlignment="1">
      <alignment horizontal="left" shrinkToFi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7" fillId="0" borderId="3" xfId="0" applyFont="1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0" fillId="0" borderId="8" xfId="0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shrinkToFit="1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6" fillId="0" borderId="3" xfId="0" applyFont="1" applyBorder="1" applyAlignment="1">
      <alignment horizontal="left" shrinkToFit="1"/>
    </xf>
    <xf numFmtId="0" fontId="6" fillId="0" borderId="9" xfId="0" applyFont="1" applyBorder="1" applyAlignment="1">
      <alignment horizontal="left" shrinkToFit="1"/>
    </xf>
    <xf numFmtId="0" fontId="0" fillId="0" borderId="9" xfId="0" applyFont="1" applyBorder="1" applyAlignment="1">
      <alignment horizontal="left" shrinkToFit="1"/>
    </xf>
    <xf numFmtId="0" fontId="0" fillId="0" borderId="8" xfId="0" applyFont="1" applyBorder="1" applyAlignment="1">
      <alignment horizontal="left" shrinkToFit="1"/>
    </xf>
    <xf numFmtId="0" fontId="7" fillId="2" borderId="1" xfId="0" applyFont="1" applyFill="1" applyBorder="1" applyAlignment="1">
      <alignment horizontal="left" shrinkToFi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shrinkToFi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38</xdr:row>
      <xdr:rowOff>9525</xdr:rowOff>
    </xdr:from>
    <xdr:to>
      <xdr:col>11</xdr:col>
      <xdr:colOff>581025</xdr:colOff>
      <xdr:row>48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9420225"/>
          <a:ext cx="8867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XX-INSERT COMPANY STANDARD (delete this line)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11</xdr:col>
      <xdr:colOff>571500</xdr:colOff>
      <xdr:row>48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968692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11</xdr:col>
      <xdr:colOff>571500</xdr:colOff>
      <xdr:row>48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968692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selection activeCell="A11" sqref="A11:B11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10" width="9.28125" style="0" customWidth="1"/>
  </cols>
  <sheetData>
    <row r="1" spans="1:12" ht="51" customHeight="1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25.5" customHeight="1">
      <c r="A2" s="21" t="s">
        <v>7</v>
      </c>
      <c r="B2" s="22"/>
      <c r="C2" s="62" t="s">
        <v>10</v>
      </c>
      <c r="D2" s="62"/>
      <c r="E2" s="26"/>
      <c r="F2" s="61" t="s">
        <v>3</v>
      </c>
      <c r="G2" s="61"/>
      <c r="H2" s="43"/>
      <c r="I2" s="43"/>
      <c r="J2" s="43"/>
      <c r="K2" s="44"/>
      <c r="L2" s="44"/>
    </row>
    <row r="3" spans="1:12" ht="24.75" customHeight="1">
      <c r="A3" s="21" t="s">
        <v>0</v>
      </c>
      <c r="B3" s="22"/>
      <c r="C3" s="62" t="s">
        <v>11</v>
      </c>
      <c r="D3" s="62"/>
      <c r="E3" s="22"/>
      <c r="F3" s="23" t="s">
        <v>4</v>
      </c>
      <c r="G3" s="25"/>
      <c r="H3" s="43"/>
      <c r="I3" s="43"/>
      <c r="J3" s="43"/>
      <c r="K3" s="44"/>
      <c r="L3" s="44"/>
    </row>
    <row r="4" spans="1:12" ht="24.75" customHeight="1">
      <c r="A4" s="21" t="s">
        <v>8</v>
      </c>
      <c r="B4" s="56"/>
      <c r="C4" s="57"/>
      <c r="D4" s="57"/>
      <c r="E4" s="57"/>
      <c r="F4" s="57"/>
      <c r="G4" s="57"/>
      <c r="H4" s="57"/>
      <c r="I4" s="57"/>
      <c r="J4" s="57"/>
      <c r="K4" s="58"/>
      <c r="L4" s="59"/>
    </row>
    <row r="5" spans="1:12" ht="30.75" customHeight="1">
      <c r="A5" s="60" t="s">
        <v>12</v>
      </c>
      <c r="B5" s="60"/>
      <c r="C5" s="60"/>
      <c r="D5" s="60"/>
      <c r="E5" s="60"/>
      <c r="F5" s="60"/>
      <c r="G5" s="60"/>
      <c r="H5" s="60"/>
      <c r="I5" s="60"/>
      <c r="J5" s="60"/>
      <c r="K5" s="46"/>
      <c r="L5" s="46"/>
    </row>
    <row r="6" spans="1:12" ht="32.25" customHeight="1">
      <c r="A6" s="47" t="s">
        <v>9</v>
      </c>
      <c r="B6" s="48"/>
      <c r="C6" s="1" t="s">
        <v>40</v>
      </c>
      <c r="D6" s="2" t="s">
        <v>1</v>
      </c>
      <c r="E6" s="4" t="s">
        <v>2</v>
      </c>
      <c r="F6" s="64" t="s">
        <v>5</v>
      </c>
      <c r="G6" s="65"/>
      <c r="H6" s="65"/>
      <c r="I6" s="65"/>
      <c r="J6" s="65"/>
      <c r="K6" s="66"/>
      <c r="L6" s="67"/>
    </row>
    <row r="7" spans="1:12" ht="17.25" customHeight="1">
      <c r="A7" s="35" t="s">
        <v>50</v>
      </c>
      <c r="B7" s="35"/>
      <c r="C7" s="6"/>
      <c r="D7" s="6"/>
      <c r="E7" s="7"/>
      <c r="F7" s="45"/>
      <c r="G7" s="45"/>
      <c r="H7" s="45"/>
      <c r="I7" s="45"/>
      <c r="J7" s="45"/>
      <c r="K7" s="46"/>
      <c r="L7" s="46"/>
    </row>
    <row r="8" spans="1:12" ht="17.25" customHeight="1">
      <c r="A8" s="54" t="s">
        <v>51</v>
      </c>
      <c r="B8" s="55"/>
      <c r="C8" s="6"/>
      <c r="D8" s="6"/>
      <c r="E8" s="7"/>
      <c r="F8" s="45"/>
      <c r="G8" s="45"/>
      <c r="H8" s="45"/>
      <c r="I8" s="45"/>
      <c r="J8" s="45"/>
      <c r="K8" s="46"/>
      <c r="L8" s="46"/>
    </row>
    <row r="9" spans="1:12" ht="17.25" customHeight="1">
      <c r="A9" s="49" t="s">
        <v>37</v>
      </c>
      <c r="B9" s="51"/>
      <c r="C9" s="6"/>
      <c r="D9" s="6"/>
      <c r="E9" s="7"/>
      <c r="F9" s="45"/>
      <c r="G9" s="45"/>
      <c r="H9" s="45"/>
      <c r="I9" s="45"/>
      <c r="J9" s="45"/>
      <c r="K9" s="46"/>
      <c r="L9" s="46"/>
    </row>
    <row r="10" spans="1:12" ht="17.25" customHeight="1">
      <c r="A10" s="49" t="s">
        <v>34</v>
      </c>
      <c r="B10" s="50"/>
      <c r="C10" s="6"/>
      <c r="D10" s="6"/>
      <c r="E10" s="7"/>
      <c r="F10" s="45"/>
      <c r="G10" s="45"/>
      <c r="H10" s="45"/>
      <c r="I10" s="45"/>
      <c r="J10" s="45"/>
      <c r="K10" s="46"/>
      <c r="L10" s="46"/>
    </row>
    <row r="11" spans="1:12" ht="17.25" customHeight="1">
      <c r="A11" s="49" t="s">
        <v>32</v>
      </c>
      <c r="B11" s="50"/>
      <c r="C11" s="6"/>
      <c r="D11" s="6"/>
      <c r="E11" s="7"/>
      <c r="F11" s="45"/>
      <c r="G11" s="45"/>
      <c r="H11" s="45"/>
      <c r="I11" s="45"/>
      <c r="J11" s="45"/>
      <c r="K11" s="46"/>
      <c r="L11" s="46"/>
    </row>
    <row r="12" spans="1:12" ht="17.25" customHeight="1">
      <c r="A12" s="49" t="s">
        <v>33</v>
      </c>
      <c r="B12" s="51"/>
      <c r="C12" s="6"/>
      <c r="D12" s="6"/>
      <c r="E12" s="7"/>
      <c r="F12" s="45"/>
      <c r="G12" s="45"/>
      <c r="H12" s="45"/>
      <c r="I12" s="45"/>
      <c r="J12" s="45"/>
      <c r="K12" s="46"/>
      <c r="L12" s="46"/>
    </row>
    <row r="13" spans="1:12" ht="17.25" customHeight="1">
      <c r="A13" s="68" t="s">
        <v>20</v>
      </c>
      <c r="B13" s="69"/>
      <c r="C13" s="6"/>
      <c r="D13" s="6"/>
      <c r="E13" s="7"/>
      <c r="F13" s="45"/>
      <c r="G13" s="45"/>
      <c r="H13" s="45"/>
      <c r="I13" s="45"/>
      <c r="J13" s="45"/>
      <c r="K13" s="46"/>
      <c r="L13" s="46"/>
    </row>
    <row r="14" spans="1:12" ht="17.25" customHeight="1">
      <c r="A14" s="49" t="s">
        <v>31</v>
      </c>
      <c r="B14" s="53"/>
      <c r="C14" s="6"/>
      <c r="D14" s="6"/>
      <c r="E14" s="7"/>
      <c r="F14" s="45"/>
      <c r="G14" s="45"/>
      <c r="H14" s="45"/>
      <c r="I14" s="45"/>
      <c r="J14" s="45"/>
      <c r="K14" s="46"/>
      <c r="L14" s="46"/>
    </row>
    <row r="15" spans="1:12" ht="17.25" customHeight="1">
      <c r="A15" s="63" t="s">
        <v>21</v>
      </c>
      <c r="B15" s="53"/>
      <c r="C15" s="6"/>
      <c r="D15" s="6"/>
      <c r="E15" s="7"/>
      <c r="F15" s="45"/>
      <c r="G15" s="45"/>
      <c r="H15" s="45"/>
      <c r="I15" s="45"/>
      <c r="J15" s="45"/>
      <c r="K15" s="46"/>
      <c r="L15" s="46"/>
    </row>
    <row r="16" spans="1:12" ht="17.25" customHeight="1">
      <c r="A16" s="63" t="s">
        <v>22</v>
      </c>
      <c r="B16" s="53"/>
      <c r="C16" s="6"/>
      <c r="D16" s="6"/>
      <c r="E16" s="7"/>
      <c r="F16" s="45"/>
      <c r="G16" s="45"/>
      <c r="H16" s="45"/>
      <c r="I16" s="45"/>
      <c r="J16" s="45"/>
      <c r="K16" s="46"/>
      <c r="L16" s="46"/>
    </row>
    <row r="17" spans="1:12" ht="17.25" customHeight="1">
      <c r="A17" s="63" t="s">
        <v>35</v>
      </c>
      <c r="B17" s="53"/>
      <c r="C17" s="6"/>
      <c r="D17" s="6"/>
      <c r="E17" s="7"/>
      <c r="F17" s="45"/>
      <c r="G17" s="45"/>
      <c r="H17" s="45"/>
      <c r="I17" s="45"/>
      <c r="J17" s="45"/>
      <c r="K17" s="46"/>
      <c r="L17" s="46"/>
    </row>
    <row r="18" spans="1:12" ht="17.25" customHeight="1">
      <c r="A18" s="63" t="s">
        <v>23</v>
      </c>
      <c r="B18" s="53"/>
      <c r="C18" s="6"/>
      <c r="D18" s="6"/>
      <c r="E18" s="7"/>
      <c r="F18" s="45"/>
      <c r="G18" s="45"/>
      <c r="H18" s="45"/>
      <c r="I18" s="45"/>
      <c r="J18" s="45"/>
      <c r="K18" s="46"/>
      <c r="L18" s="46"/>
    </row>
    <row r="19" spans="1:12" ht="17.25" customHeight="1">
      <c r="A19" s="52" t="s">
        <v>24</v>
      </c>
      <c r="B19" s="53"/>
      <c r="C19" s="6"/>
      <c r="D19" s="6"/>
      <c r="E19" s="7"/>
      <c r="F19" s="45"/>
      <c r="G19" s="45"/>
      <c r="H19" s="45"/>
      <c r="I19" s="45"/>
      <c r="J19" s="45"/>
      <c r="K19" s="46"/>
      <c r="L19" s="46"/>
    </row>
    <row r="20" spans="1:12" ht="17.25" customHeight="1">
      <c r="A20" s="52" t="s">
        <v>25</v>
      </c>
      <c r="B20" s="53"/>
      <c r="C20" s="6"/>
      <c r="D20" s="6"/>
      <c r="E20" s="7"/>
      <c r="F20" s="45"/>
      <c r="G20" s="45"/>
      <c r="H20" s="45"/>
      <c r="I20" s="45"/>
      <c r="J20" s="45"/>
      <c r="K20" s="46"/>
      <c r="L20" s="46"/>
    </row>
    <row r="21" spans="1:12" ht="17.25" customHeight="1">
      <c r="A21" s="52" t="s">
        <v>36</v>
      </c>
      <c r="B21" s="53"/>
      <c r="C21" s="6"/>
      <c r="D21" s="6"/>
      <c r="E21" s="7"/>
      <c r="F21" s="45"/>
      <c r="G21" s="45"/>
      <c r="H21" s="45"/>
      <c r="I21" s="45"/>
      <c r="J21" s="45"/>
      <c r="K21" s="46"/>
      <c r="L21" s="46"/>
    </row>
    <row r="22" spans="1:12" ht="17.25" customHeight="1">
      <c r="A22" s="52" t="s">
        <v>26</v>
      </c>
      <c r="B22" s="53"/>
      <c r="C22" s="6"/>
      <c r="D22" s="6"/>
      <c r="E22" s="7"/>
      <c r="F22" s="45"/>
      <c r="G22" s="45"/>
      <c r="H22" s="45"/>
      <c r="I22" s="45"/>
      <c r="J22" s="45"/>
      <c r="K22" s="46"/>
      <c r="L22" s="46"/>
    </row>
    <row r="23" spans="1:12" ht="17.25" customHeight="1">
      <c r="A23" s="63" t="s">
        <v>27</v>
      </c>
      <c r="B23" s="53"/>
      <c r="C23" s="6"/>
      <c r="D23" s="6"/>
      <c r="E23" s="7"/>
      <c r="F23" s="45"/>
      <c r="G23" s="45"/>
      <c r="H23" s="45"/>
      <c r="I23" s="45"/>
      <c r="J23" s="45"/>
      <c r="K23" s="46"/>
      <c r="L23" s="46"/>
    </row>
    <row r="24" spans="1:12" ht="17.25" customHeight="1">
      <c r="A24" s="63" t="s">
        <v>28</v>
      </c>
      <c r="B24" s="53"/>
      <c r="C24" s="6"/>
      <c r="D24" s="6"/>
      <c r="E24" s="7"/>
      <c r="F24" s="45"/>
      <c r="G24" s="45"/>
      <c r="H24" s="45"/>
      <c r="I24" s="45"/>
      <c r="J24" s="45"/>
      <c r="K24" s="46"/>
      <c r="L24" s="46"/>
    </row>
    <row r="25" spans="1:12" ht="17.25" customHeight="1">
      <c r="A25" s="52" t="s">
        <v>29</v>
      </c>
      <c r="B25" s="53"/>
      <c r="C25" s="6"/>
      <c r="D25" s="6"/>
      <c r="E25" s="7"/>
      <c r="F25" s="45"/>
      <c r="G25" s="45"/>
      <c r="H25" s="45"/>
      <c r="I25" s="45"/>
      <c r="J25" s="45"/>
      <c r="K25" s="46"/>
      <c r="L25" s="46"/>
    </row>
    <row r="26" spans="1:12" ht="17.25" customHeight="1">
      <c r="A26" s="52" t="s">
        <v>30</v>
      </c>
      <c r="B26" s="53"/>
      <c r="C26" s="6"/>
      <c r="D26" s="6"/>
      <c r="E26" s="7"/>
      <c r="F26" s="45"/>
      <c r="G26" s="45"/>
      <c r="H26" s="45"/>
      <c r="I26" s="45"/>
      <c r="J26" s="45"/>
      <c r="K26" s="46"/>
      <c r="L26" s="46"/>
    </row>
    <row r="27" spans="1:12" ht="17.25" customHeight="1">
      <c r="A27" s="49"/>
      <c r="B27" s="50"/>
      <c r="C27" s="6"/>
      <c r="D27" s="6"/>
      <c r="E27" s="7"/>
      <c r="F27" s="45"/>
      <c r="G27" s="45"/>
      <c r="H27" s="45"/>
      <c r="I27" s="45"/>
      <c r="J27" s="45"/>
      <c r="K27" s="46"/>
      <c r="L27" s="46"/>
    </row>
    <row r="28" spans="1:12" ht="17.25" customHeight="1">
      <c r="A28" s="54"/>
      <c r="B28" s="70"/>
      <c r="C28" s="6"/>
      <c r="D28" s="6"/>
      <c r="E28" s="7"/>
      <c r="F28" s="45"/>
      <c r="G28" s="45"/>
      <c r="H28" s="45"/>
      <c r="I28" s="45"/>
      <c r="J28" s="45"/>
      <c r="K28" s="46"/>
      <c r="L28" s="46"/>
    </row>
    <row r="29" spans="1:12" ht="17.25" customHeight="1">
      <c r="A29" s="49"/>
      <c r="B29" s="50"/>
      <c r="C29" s="6"/>
      <c r="D29" s="6"/>
      <c r="E29" s="7"/>
      <c r="F29" s="45"/>
      <c r="G29" s="45"/>
      <c r="H29" s="45"/>
      <c r="I29" s="45"/>
      <c r="J29" s="45"/>
      <c r="K29" s="46"/>
      <c r="L29" s="46"/>
    </row>
    <row r="30" spans="1:12" ht="17.25" customHeight="1">
      <c r="A30" s="54"/>
      <c r="B30" s="70"/>
      <c r="C30" s="6"/>
      <c r="D30" s="6"/>
      <c r="E30" s="7"/>
      <c r="F30" s="45"/>
      <c r="G30" s="45"/>
      <c r="H30" s="45"/>
      <c r="I30" s="45"/>
      <c r="J30" s="45"/>
      <c r="K30" s="46"/>
      <c r="L30" s="46"/>
    </row>
    <row r="31" spans="1:12" ht="17.25" customHeight="1">
      <c r="A31" s="54"/>
      <c r="B31" s="53"/>
      <c r="C31" s="6"/>
      <c r="D31" s="6"/>
      <c r="E31" s="7"/>
      <c r="F31" s="45"/>
      <c r="G31" s="45"/>
      <c r="H31" s="45"/>
      <c r="I31" s="45"/>
      <c r="J31" s="45"/>
      <c r="K31" s="46"/>
      <c r="L31" s="46"/>
    </row>
    <row r="32" spans="1:12" ht="17.25" customHeight="1">
      <c r="A32" s="49"/>
      <c r="B32" s="50"/>
      <c r="C32" s="6"/>
      <c r="D32" s="6"/>
      <c r="E32" s="7"/>
      <c r="F32" s="37" t="s">
        <v>14</v>
      </c>
      <c r="G32" s="38"/>
      <c r="H32" s="36"/>
      <c r="I32" s="36"/>
      <c r="J32" s="36"/>
      <c r="K32" s="36"/>
      <c r="L32" s="36"/>
    </row>
    <row r="33" spans="1:12" ht="17.25" customHeight="1">
      <c r="A33" s="49"/>
      <c r="B33" s="50"/>
      <c r="C33" s="6"/>
      <c r="D33" s="6"/>
      <c r="E33" s="7"/>
      <c r="F33" s="38"/>
      <c r="G33" s="38"/>
      <c r="H33" s="34"/>
      <c r="I33" s="35"/>
      <c r="J33" s="35"/>
      <c r="K33" s="36"/>
      <c r="L33" s="36"/>
    </row>
    <row r="34" spans="1:12" ht="17.25" customHeight="1">
      <c r="A34" s="49"/>
      <c r="B34" s="50"/>
      <c r="C34" s="6"/>
      <c r="D34" s="6"/>
      <c r="E34" s="7"/>
      <c r="F34" s="38"/>
      <c r="G34" s="38"/>
      <c r="H34" s="34"/>
      <c r="I34" s="35"/>
      <c r="J34" s="35"/>
      <c r="K34" s="36"/>
      <c r="L34" s="36"/>
    </row>
    <row r="35" spans="1:12" ht="17.25" customHeight="1">
      <c r="A35" s="54"/>
      <c r="B35" s="70"/>
      <c r="C35" s="6"/>
      <c r="D35" s="6"/>
      <c r="E35" s="7"/>
      <c r="F35" s="37" t="s">
        <v>13</v>
      </c>
      <c r="G35" s="38"/>
      <c r="H35" s="34"/>
      <c r="I35" s="35"/>
      <c r="J35" s="35"/>
      <c r="K35" s="36"/>
      <c r="L35" s="36"/>
    </row>
    <row r="36" spans="1:12" ht="17.25" customHeight="1">
      <c r="A36" s="54"/>
      <c r="B36" s="53"/>
      <c r="C36" s="6"/>
      <c r="D36" s="6"/>
      <c r="E36" s="7"/>
      <c r="F36" s="38"/>
      <c r="G36" s="38"/>
      <c r="H36" s="34"/>
      <c r="I36" s="35"/>
      <c r="J36" s="35"/>
      <c r="K36" s="36"/>
      <c r="L36" s="36"/>
    </row>
    <row r="37" spans="1:12" ht="17.25" customHeight="1">
      <c r="A37" s="72"/>
      <c r="B37" s="53"/>
      <c r="C37" s="6"/>
      <c r="D37" s="6"/>
      <c r="E37" s="7"/>
      <c r="F37" s="38"/>
      <c r="G37" s="38"/>
      <c r="H37" s="34"/>
      <c r="I37" s="35"/>
      <c r="J37" s="35"/>
      <c r="K37" s="36"/>
      <c r="L37" s="36"/>
    </row>
    <row r="38" spans="1:13" ht="17.25" customHeight="1">
      <c r="A38" s="20" t="s">
        <v>6</v>
      </c>
      <c r="B38" s="73" t="s">
        <v>18</v>
      </c>
      <c r="C38" s="73"/>
      <c r="D38" s="73"/>
      <c r="E38" s="73"/>
      <c r="F38" s="73"/>
      <c r="G38" s="74"/>
      <c r="H38" s="74"/>
      <c r="I38" s="74"/>
      <c r="J38" s="74"/>
      <c r="K38" s="74"/>
      <c r="L38" s="74"/>
      <c r="M38" s="12"/>
    </row>
    <row r="39" spans="1:12" ht="17.25" customHeight="1">
      <c r="A39" s="71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7.2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7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7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7.2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7.2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7.2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7.2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7.2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0" ht="17.25" customHeight="1">
      <c r="A50" s="3"/>
      <c r="B50" s="3"/>
      <c r="C50" s="3"/>
      <c r="D50" s="3"/>
      <c r="E50" s="3"/>
      <c r="F50" s="3"/>
      <c r="G50" s="3"/>
      <c r="H50" s="3"/>
      <c r="I50" s="5"/>
      <c r="J50" s="5"/>
    </row>
    <row r="51" spans="1:10" ht="17.25" customHeight="1">
      <c r="A51" s="3"/>
      <c r="B51" s="3"/>
      <c r="C51" s="3"/>
      <c r="D51" s="3"/>
      <c r="E51" s="3"/>
      <c r="F51" s="3"/>
      <c r="G51" s="3"/>
      <c r="H51" s="3"/>
      <c r="I51" s="5"/>
      <c r="J51" s="5"/>
    </row>
    <row r="52" spans="1:10" ht="17.25" customHeight="1">
      <c r="A52" s="3"/>
      <c r="B52" s="3"/>
      <c r="C52" s="3"/>
      <c r="D52" s="3"/>
      <c r="E52" s="3"/>
      <c r="F52" s="3"/>
      <c r="G52" s="3"/>
      <c r="H52" s="3"/>
      <c r="I52" s="5"/>
      <c r="J52" s="5"/>
    </row>
    <row r="53" spans="1:10" ht="17.25" customHeight="1">
      <c r="A53" s="3"/>
      <c r="B53" s="3"/>
      <c r="C53" s="3"/>
      <c r="D53" s="3"/>
      <c r="E53" s="3"/>
      <c r="F53" s="3"/>
      <c r="G53" s="3"/>
      <c r="H53" s="3"/>
      <c r="I53" s="5"/>
      <c r="J53" s="5"/>
    </row>
    <row r="54" spans="1:10" ht="17.25" customHeight="1">
      <c r="A54" s="3"/>
      <c r="B54" s="3"/>
      <c r="C54" s="3"/>
      <c r="D54" s="3"/>
      <c r="E54" s="3"/>
      <c r="F54" s="3"/>
      <c r="G54" s="3"/>
      <c r="H54" s="3"/>
      <c r="I54" s="5"/>
      <c r="J54" s="5"/>
    </row>
    <row r="55" spans="1:10" ht="17.25" customHeight="1">
      <c r="A55" s="3"/>
      <c r="B55" s="3"/>
      <c r="C55" s="3"/>
      <c r="D55" s="3"/>
      <c r="E55" s="3"/>
      <c r="F55" s="3"/>
      <c r="G55" s="3"/>
      <c r="H55" s="3"/>
      <c r="I55" s="5"/>
      <c r="J55" s="5"/>
    </row>
    <row r="56" spans="1:10" ht="17.25" customHeight="1">
      <c r="A56" s="3"/>
      <c r="B56" s="3"/>
      <c r="C56" s="3"/>
      <c r="D56" s="3"/>
      <c r="E56" s="3"/>
      <c r="F56" s="3"/>
      <c r="G56" s="3"/>
      <c r="H56" s="3"/>
      <c r="I56" s="5"/>
      <c r="J56" s="5"/>
    </row>
  </sheetData>
  <mergeCells count="52">
    <mergeCell ref="A39:L49"/>
    <mergeCell ref="A37:B37"/>
    <mergeCell ref="A27:B27"/>
    <mergeCell ref="A32:B32"/>
    <mergeCell ref="A33:B33"/>
    <mergeCell ref="A34:B34"/>
    <mergeCell ref="A29:B29"/>
    <mergeCell ref="A30:B30"/>
    <mergeCell ref="A28:B28"/>
    <mergeCell ref="B38:L38"/>
    <mergeCell ref="A22:B22"/>
    <mergeCell ref="A36:B36"/>
    <mergeCell ref="A35:B35"/>
    <mergeCell ref="A31:B31"/>
    <mergeCell ref="A23:B23"/>
    <mergeCell ref="A24:B24"/>
    <mergeCell ref="A25:B25"/>
    <mergeCell ref="A26:B26"/>
    <mergeCell ref="A20:B20"/>
    <mergeCell ref="A14:B14"/>
    <mergeCell ref="A17:B17"/>
    <mergeCell ref="A18:B18"/>
    <mergeCell ref="A15:B15"/>
    <mergeCell ref="F6:L6"/>
    <mergeCell ref="A13:B13"/>
    <mergeCell ref="A19:B19"/>
    <mergeCell ref="A16:B16"/>
    <mergeCell ref="A12:B12"/>
    <mergeCell ref="B4:L4"/>
    <mergeCell ref="A5:L5"/>
    <mergeCell ref="F2:G2"/>
    <mergeCell ref="H2:L2"/>
    <mergeCell ref="C2:D2"/>
    <mergeCell ref="C3:D3"/>
    <mergeCell ref="A1:L1"/>
    <mergeCell ref="H3:L3"/>
    <mergeCell ref="F7:L31"/>
    <mergeCell ref="A7:B7"/>
    <mergeCell ref="A6:B6"/>
    <mergeCell ref="A10:B10"/>
    <mergeCell ref="A9:B9"/>
    <mergeCell ref="A11:B11"/>
    <mergeCell ref="A21:B21"/>
    <mergeCell ref="A8:B8"/>
    <mergeCell ref="H36:L36"/>
    <mergeCell ref="H37:L37"/>
    <mergeCell ref="F32:G34"/>
    <mergeCell ref="F35:G37"/>
    <mergeCell ref="H32:L32"/>
    <mergeCell ref="H33:L33"/>
    <mergeCell ref="H34:L34"/>
    <mergeCell ref="H35:L35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7" width="9.28125" style="0" customWidth="1"/>
    <col min="8" max="8" width="9.00390625" style="0" customWidth="1"/>
    <col min="9" max="10" width="9.28125" style="0" customWidth="1"/>
  </cols>
  <sheetData>
    <row r="1" spans="1:12" ht="51" customHeight="1">
      <c r="A1" s="76" t="str">
        <f>SPEC!A1</f>
        <v>GIRLS 7-16 SKIRTS TECH PACK</v>
      </c>
      <c r="B1" s="76"/>
      <c r="C1" s="76"/>
      <c r="D1" s="76"/>
      <c r="E1" s="76"/>
      <c r="F1" s="76"/>
      <c r="G1" s="76"/>
      <c r="H1" s="76"/>
      <c r="I1" s="76"/>
      <c r="J1" s="76"/>
      <c r="K1" s="46"/>
      <c r="L1" s="46"/>
    </row>
    <row r="2" spans="1:12" ht="25.5" customHeight="1">
      <c r="A2" s="21" t="s">
        <v>7</v>
      </c>
      <c r="B2" s="22">
        <f>SPEC!B2</f>
        <v>0</v>
      </c>
      <c r="C2" s="62" t="s">
        <v>10</v>
      </c>
      <c r="D2" s="62"/>
      <c r="E2" s="24">
        <f>SPEC!E2</f>
        <v>0</v>
      </c>
      <c r="F2" s="61" t="s">
        <v>3</v>
      </c>
      <c r="G2" s="61"/>
      <c r="H2" s="43">
        <f>SPEC!H2</f>
        <v>0</v>
      </c>
      <c r="I2" s="43"/>
      <c r="J2" s="43"/>
      <c r="K2" s="77"/>
      <c r="L2" s="77"/>
    </row>
    <row r="3" spans="1:12" ht="24.75" customHeight="1">
      <c r="A3" s="21" t="s">
        <v>17</v>
      </c>
      <c r="B3" s="22">
        <f>SPEC!B3</f>
        <v>0</v>
      </c>
      <c r="C3" s="62" t="s">
        <v>11</v>
      </c>
      <c r="D3" s="62"/>
      <c r="E3" s="22">
        <f>SPEC!E3</f>
        <v>0</v>
      </c>
      <c r="F3" s="23" t="s">
        <v>4</v>
      </c>
      <c r="G3" s="25"/>
      <c r="H3" s="43">
        <f>SPEC!H3</f>
        <v>0</v>
      </c>
      <c r="I3" s="43"/>
      <c r="J3" s="43"/>
      <c r="K3" s="77"/>
      <c r="L3" s="77"/>
    </row>
    <row r="4" spans="1:12" ht="24.75" customHeight="1">
      <c r="A4" s="21" t="s">
        <v>8</v>
      </c>
      <c r="B4" s="78">
        <f>SPEC!B4</f>
        <v>0</v>
      </c>
      <c r="C4" s="78"/>
      <c r="D4" s="78"/>
      <c r="E4" s="78"/>
      <c r="F4" s="78"/>
      <c r="G4" s="78"/>
      <c r="H4" s="78"/>
      <c r="I4" s="78"/>
      <c r="J4" s="78"/>
      <c r="K4" s="77"/>
      <c r="L4" s="77"/>
    </row>
    <row r="5" spans="1:12" ht="30.75" customHeight="1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46"/>
      <c r="L5" s="46"/>
    </row>
    <row r="6" spans="1:12" ht="32.25" customHeight="1">
      <c r="A6" s="7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7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7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7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7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7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7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7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7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17.2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7.2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7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7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7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7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7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7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7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7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7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7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7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7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7.2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7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7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7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7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7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7.2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7.2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7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7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7.2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7.2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7.2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7.2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7.2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7.2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7.2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7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7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9">
    <mergeCell ref="A6:L51"/>
    <mergeCell ref="A5:L5"/>
    <mergeCell ref="A1:L1"/>
    <mergeCell ref="H2:L2"/>
    <mergeCell ref="H3:L3"/>
    <mergeCell ref="B4:L4"/>
    <mergeCell ref="C2:D2"/>
    <mergeCell ref="C3:D3"/>
    <mergeCell ref="F2:G2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workbookViewId="0" topLeftCell="A1">
      <selection activeCell="F20" sqref="F20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84" t="str">
        <f>SPEC!A1</f>
        <v>GIRLS 7-16 SKIRTS TECH PACK</v>
      </c>
      <c r="B1" s="85"/>
      <c r="C1" s="85"/>
      <c r="D1" s="85"/>
      <c r="E1" s="85"/>
      <c r="F1" s="85"/>
      <c r="G1" s="85"/>
      <c r="H1" s="85"/>
      <c r="I1" s="85"/>
      <c r="J1" s="85"/>
      <c r="K1" s="66"/>
      <c r="L1" s="67"/>
    </row>
    <row r="2" spans="1:12" ht="25.5" customHeight="1">
      <c r="A2" s="21" t="s">
        <v>7</v>
      </c>
      <c r="B2" s="22">
        <f>SPEC!B2</f>
        <v>0</v>
      </c>
      <c r="C2" s="62" t="s">
        <v>10</v>
      </c>
      <c r="D2" s="62"/>
      <c r="E2" s="24">
        <f>SPEC!E2</f>
        <v>0</v>
      </c>
      <c r="F2" s="61" t="s">
        <v>3</v>
      </c>
      <c r="G2" s="61"/>
      <c r="H2" s="43">
        <f>SPEC!H2</f>
        <v>0</v>
      </c>
      <c r="I2" s="43"/>
      <c r="J2" s="43"/>
      <c r="K2" s="77"/>
      <c r="L2" s="77"/>
    </row>
    <row r="3" spans="1:12" ht="24.75" customHeight="1">
      <c r="A3" s="21" t="s">
        <v>0</v>
      </c>
      <c r="B3" s="22">
        <f>SPEC!B3</f>
        <v>0</v>
      </c>
      <c r="C3" s="62" t="s">
        <v>11</v>
      </c>
      <c r="D3" s="62"/>
      <c r="E3" s="22">
        <f>SPEC!E3</f>
        <v>0</v>
      </c>
      <c r="F3" s="23" t="s">
        <v>4</v>
      </c>
      <c r="G3" s="25"/>
      <c r="H3" s="43">
        <f>SPEC!H3</f>
        <v>0</v>
      </c>
      <c r="I3" s="43"/>
      <c r="J3" s="43"/>
      <c r="K3" s="77"/>
      <c r="L3" s="77"/>
    </row>
    <row r="4" spans="1:12" ht="24.75" customHeight="1">
      <c r="A4" s="21" t="s">
        <v>8</v>
      </c>
      <c r="B4" s="79">
        <f>SPEC!B4</f>
        <v>0</v>
      </c>
      <c r="C4" s="80"/>
      <c r="D4" s="80"/>
      <c r="E4" s="80"/>
      <c r="F4" s="80"/>
      <c r="G4" s="80"/>
      <c r="H4" s="80"/>
      <c r="I4" s="80"/>
      <c r="J4" s="80"/>
      <c r="K4" s="81"/>
      <c r="L4" s="82"/>
    </row>
    <row r="5" spans="1:12" ht="30.75" customHeight="1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46"/>
      <c r="L5" s="46"/>
    </row>
    <row r="6" spans="1:12" ht="32.25" customHeight="1">
      <c r="A6" s="47" t="s">
        <v>9</v>
      </c>
      <c r="B6" s="48"/>
      <c r="C6" s="27">
        <v>7</v>
      </c>
      <c r="D6" s="13" t="s">
        <v>41</v>
      </c>
      <c r="E6" s="28" t="s">
        <v>42</v>
      </c>
      <c r="F6" s="28" t="s">
        <v>45</v>
      </c>
      <c r="G6" s="28" t="s">
        <v>43</v>
      </c>
      <c r="H6" s="28" t="s">
        <v>44</v>
      </c>
      <c r="I6" s="87"/>
      <c r="J6" s="41"/>
      <c r="K6" s="41"/>
      <c r="L6" s="42"/>
    </row>
    <row r="7" spans="1:12" ht="17.25" customHeight="1">
      <c r="A7" s="35" t="str">
        <f>SPEC!A7</f>
        <v>UPPER WAIST ***</v>
      </c>
      <c r="B7" s="35"/>
      <c r="C7" s="15">
        <f>D7-0.5</f>
        <v>-0.5</v>
      </c>
      <c r="D7" s="29">
        <f>SPEC!E7</f>
        <v>0</v>
      </c>
      <c r="E7" s="17">
        <f>D7+1</f>
        <v>1</v>
      </c>
      <c r="F7" s="17">
        <f aca="true" t="shared" si="0" ref="F7:H8">E7+1</f>
        <v>2</v>
      </c>
      <c r="G7" s="17">
        <f t="shared" si="0"/>
        <v>3</v>
      </c>
      <c r="H7" s="17">
        <f t="shared" si="0"/>
        <v>4</v>
      </c>
      <c r="I7" s="88"/>
      <c r="J7" s="89"/>
      <c r="K7" s="89"/>
      <c r="L7" s="90"/>
    </row>
    <row r="8" spans="1:12" ht="17.25" customHeight="1">
      <c r="A8" s="35" t="str">
        <f>SPEC!A8</f>
        <v>LOWER WAIST ***</v>
      </c>
      <c r="B8" s="35"/>
      <c r="C8" s="15">
        <f>D8-0.5</f>
        <v>-0.5</v>
      </c>
      <c r="D8" s="29">
        <f>SPEC!E8</f>
        <v>0</v>
      </c>
      <c r="E8" s="17">
        <f>D8+1</f>
        <v>1</v>
      </c>
      <c r="F8" s="17">
        <f t="shared" si="0"/>
        <v>2</v>
      </c>
      <c r="G8" s="17">
        <f t="shared" si="0"/>
        <v>3</v>
      </c>
      <c r="H8" s="17">
        <f t="shared" si="0"/>
        <v>4</v>
      </c>
      <c r="I8" s="88"/>
      <c r="J8" s="89"/>
      <c r="K8" s="89"/>
      <c r="L8" s="90"/>
    </row>
    <row r="9" spans="1:12" ht="17.25" customHeight="1">
      <c r="A9" s="35" t="str">
        <f>SPEC!A9</f>
        <v>HIP XX" BLW TOP WB AT SEAM  ***</v>
      </c>
      <c r="B9" s="35"/>
      <c r="C9" s="17">
        <f>D9-1</f>
        <v>-1</v>
      </c>
      <c r="D9" s="29">
        <f>SPEC!E9</f>
        <v>0</v>
      </c>
      <c r="E9" s="15">
        <f>D9+1.5</f>
        <v>1.5</v>
      </c>
      <c r="F9" s="15">
        <f aca="true" t="shared" si="1" ref="F9:H10">E9+2</f>
        <v>3.5</v>
      </c>
      <c r="G9" s="15">
        <f t="shared" si="1"/>
        <v>5.5</v>
      </c>
      <c r="H9" s="15">
        <f t="shared" si="1"/>
        <v>7.5</v>
      </c>
      <c r="I9" s="88"/>
      <c r="J9" s="89"/>
      <c r="K9" s="89"/>
      <c r="L9" s="90"/>
    </row>
    <row r="10" spans="1:12" ht="17.25" customHeight="1">
      <c r="A10" s="35" t="str">
        <f>SPEC!A10</f>
        <v>BOTTOM SWEEP  ***</v>
      </c>
      <c r="B10" s="35"/>
      <c r="C10" s="17">
        <f>D10-1</f>
        <v>-1</v>
      </c>
      <c r="D10" s="29">
        <f>SPEC!E10</f>
        <v>0</v>
      </c>
      <c r="E10" s="15">
        <f>D10+1.5</f>
        <v>1.5</v>
      </c>
      <c r="F10" s="15">
        <f t="shared" si="1"/>
        <v>3.5</v>
      </c>
      <c r="G10" s="15">
        <f t="shared" si="1"/>
        <v>5.5</v>
      </c>
      <c r="H10" s="15">
        <f t="shared" si="1"/>
        <v>7.5</v>
      </c>
      <c r="I10" s="88"/>
      <c r="J10" s="89"/>
      <c r="K10" s="89"/>
      <c r="L10" s="90"/>
    </row>
    <row r="11" spans="1:12" ht="17.25" customHeight="1">
      <c r="A11" s="35" t="str">
        <f>SPEC!A11</f>
        <v>CF LENGTH</v>
      </c>
      <c r="B11" s="35"/>
      <c r="C11" s="17">
        <f>D11-1</f>
        <v>-1</v>
      </c>
      <c r="D11" s="29">
        <f>SPEC!E11</f>
        <v>0</v>
      </c>
      <c r="E11" s="15">
        <f>D11+1.5</f>
        <v>1.5</v>
      </c>
      <c r="F11" s="15">
        <f aca="true" t="shared" si="2" ref="F11:H12">E11+2</f>
        <v>3.5</v>
      </c>
      <c r="G11" s="15">
        <f t="shared" si="2"/>
        <v>5.5</v>
      </c>
      <c r="H11" s="15">
        <f t="shared" si="2"/>
        <v>7.5</v>
      </c>
      <c r="I11" s="88"/>
      <c r="J11" s="89"/>
      <c r="K11" s="89"/>
      <c r="L11" s="90"/>
    </row>
    <row r="12" spans="1:12" ht="17.25" customHeight="1">
      <c r="A12" s="35" t="str">
        <f>SPEC!A12</f>
        <v>CB LENGTH</v>
      </c>
      <c r="B12" s="35"/>
      <c r="C12" s="17">
        <f>D12-1</f>
        <v>-1</v>
      </c>
      <c r="D12" s="29">
        <f>SPEC!E12</f>
        <v>0</v>
      </c>
      <c r="E12" s="15">
        <f>D12+1.5</f>
        <v>1.5</v>
      </c>
      <c r="F12" s="15">
        <f t="shared" si="2"/>
        <v>3.5</v>
      </c>
      <c r="G12" s="15">
        <f t="shared" si="2"/>
        <v>5.5</v>
      </c>
      <c r="H12" s="15">
        <f t="shared" si="2"/>
        <v>7.5</v>
      </c>
      <c r="I12" s="88"/>
      <c r="J12" s="89"/>
      <c r="K12" s="89"/>
      <c r="L12" s="90"/>
    </row>
    <row r="13" spans="1:12" ht="17.25" customHeight="1">
      <c r="A13" s="35" t="str">
        <f>SPEC!A13</f>
        <v>WAISTBAND HEIGHT</v>
      </c>
      <c r="B13" s="35"/>
      <c r="C13" s="17">
        <f>D13</f>
        <v>0</v>
      </c>
      <c r="D13" s="29">
        <f>SPEC!E13</f>
        <v>0</v>
      </c>
      <c r="E13" s="17">
        <f>D13</f>
        <v>0</v>
      </c>
      <c r="F13" s="17">
        <f>E13</f>
        <v>0</v>
      </c>
      <c r="G13" s="17">
        <f>F13</f>
        <v>0</v>
      </c>
      <c r="H13" s="17">
        <f>G13</f>
        <v>0</v>
      </c>
      <c r="I13" s="88"/>
      <c r="J13" s="89"/>
      <c r="K13" s="89"/>
      <c r="L13" s="90"/>
    </row>
    <row r="14" spans="1:12" ht="17.25" customHeight="1">
      <c r="A14" s="35" t="str">
        <f>SPEC!A14</f>
        <v>ZIPPER FLY STITCH (TO TOP WB)</v>
      </c>
      <c r="B14" s="35"/>
      <c r="C14" s="17">
        <f>D14</f>
        <v>0</v>
      </c>
      <c r="D14" s="29">
        <f>SPEC!E14</f>
        <v>0</v>
      </c>
      <c r="E14" s="15">
        <f>D14+0.25</f>
        <v>0.25</v>
      </c>
      <c r="F14" s="15">
        <f aca="true" t="shared" si="3" ref="F14:F22">E14</f>
        <v>0.25</v>
      </c>
      <c r="G14" s="15">
        <f>F14+0.25</f>
        <v>0.5</v>
      </c>
      <c r="H14" s="15">
        <f aca="true" t="shared" si="4" ref="H14:H22">G14</f>
        <v>0.5</v>
      </c>
      <c r="I14" s="88"/>
      <c r="J14" s="89"/>
      <c r="K14" s="89"/>
      <c r="L14" s="90"/>
    </row>
    <row r="15" spans="1:12" ht="17.25" customHeight="1">
      <c r="A15" s="86" t="str">
        <f>SPEC!A15</f>
        <v>POCKET LENGTH W/O FLAP (FRONT)</v>
      </c>
      <c r="B15" s="86"/>
      <c r="C15" s="17">
        <f>D15</f>
        <v>0</v>
      </c>
      <c r="D15" s="29">
        <f>SPEC!E15</f>
        <v>0</v>
      </c>
      <c r="E15" s="15">
        <f>D15+0.25</f>
        <v>0.25</v>
      </c>
      <c r="F15" s="15">
        <f t="shared" si="3"/>
        <v>0.25</v>
      </c>
      <c r="G15" s="15">
        <f>F15+0.25</f>
        <v>0.5</v>
      </c>
      <c r="H15" s="15">
        <f t="shared" si="4"/>
        <v>0.5</v>
      </c>
      <c r="I15" s="88"/>
      <c r="J15" s="89"/>
      <c r="K15" s="89"/>
      <c r="L15" s="90"/>
    </row>
    <row r="16" spans="1:12" ht="17.25" customHeight="1">
      <c r="A16" s="86" t="str">
        <f>SPEC!A16</f>
        <v>POCKET WIDTH W/O FLAP (FRONT)</v>
      </c>
      <c r="B16" s="86"/>
      <c r="C16" s="17">
        <f aca="true" t="shared" si="5" ref="C16:C22">D16</f>
        <v>0</v>
      </c>
      <c r="D16" s="29">
        <f>SPEC!E16</f>
        <v>0</v>
      </c>
      <c r="E16" s="15">
        <f>D16+0.125</f>
        <v>0.125</v>
      </c>
      <c r="F16" s="15">
        <f t="shared" si="3"/>
        <v>0.125</v>
      </c>
      <c r="G16" s="15">
        <f>F16+0.125</f>
        <v>0.25</v>
      </c>
      <c r="H16" s="15">
        <f t="shared" si="4"/>
        <v>0.25</v>
      </c>
      <c r="I16" s="88"/>
      <c r="J16" s="89"/>
      <c r="K16" s="89"/>
      <c r="L16" s="90"/>
    </row>
    <row r="17" spans="1:12" ht="17.25" customHeight="1">
      <c r="A17" s="86" t="str">
        <f>SPEC!A17</f>
        <v>FLAP LENGTH (FRONT)</v>
      </c>
      <c r="B17" s="86"/>
      <c r="C17" s="17">
        <f t="shared" si="5"/>
        <v>0</v>
      </c>
      <c r="D17" s="29">
        <f>SPEC!E17</f>
        <v>0</v>
      </c>
      <c r="E17" s="17">
        <f>D17</f>
        <v>0</v>
      </c>
      <c r="F17" s="17">
        <f t="shared" si="3"/>
        <v>0</v>
      </c>
      <c r="G17" s="17">
        <f>F17</f>
        <v>0</v>
      </c>
      <c r="H17" s="17">
        <f t="shared" si="4"/>
        <v>0</v>
      </c>
      <c r="I17" s="88"/>
      <c r="J17" s="89"/>
      <c r="K17" s="89"/>
      <c r="L17" s="90"/>
    </row>
    <row r="18" spans="1:12" ht="17.25" customHeight="1">
      <c r="A18" s="86" t="str">
        <f>SPEC!A18</f>
        <v>FLAP WIDTH (FRONT)</v>
      </c>
      <c r="B18" s="86"/>
      <c r="C18" s="17">
        <f t="shared" si="5"/>
        <v>0</v>
      </c>
      <c r="D18" s="29">
        <f>SPEC!E18</f>
        <v>0</v>
      </c>
      <c r="E18" s="15">
        <f>D18+0.125</f>
        <v>0.125</v>
      </c>
      <c r="F18" s="15">
        <f t="shared" si="3"/>
        <v>0.125</v>
      </c>
      <c r="G18" s="15">
        <f>F18+0.125</f>
        <v>0.25</v>
      </c>
      <c r="H18" s="15">
        <f t="shared" si="4"/>
        <v>0.25</v>
      </c>
      <c r="I18" s="88"/>
      <c r="J18" s="89"/>
      <c r="K18" s="89"/>
      <c r="L18" s="90"/>
    </row>
    <row r="19" spans="1:12" ht="17.25" customHeight="1">
      <c r="A19" s="83" t="str">
        <f>SPEC!A19</f>
        <v>POCKET LENGTH W/O FLAP (BACK)</v>
      </c>
      <c r="B19" s="83"/>
      <c r="C19" s="17">
        <f t="shared" si="5"/>
        <v>0</v>
      </c>
      <c r="D19" s="29">
        <f>SPEC!E19</f>
        <v>0</v>
      </c>
      <c r="E19" s="15">
        <f>D19+0.25</f>
        <v>0.25</v>
      </c>
      <c r="F19" s="15">
        <f t="shared" si="3"/>
        <v>0.25</v>
      </c>
      <c r="G19" s="15">
        <f>F19+0.25</f>
        <v>0.5</v>
      </c>
      <c r="H19" s="15">
        <f t="shared" si="4"/>
        <v>0.5</v>
      </c>
      <c r="I19" s="88"/>
      <c r="J19" s="89"/>
      <c r="K19" s="89"/>
      <c r="L19" s="90"/>
    </row>
    <row r="20" spans="1:12" ht="17.25" customHeight="1">
      <c r="A20" s="83" t="str">
        <f>SPEC!A20</f>
        <v>POCKET WIDTH W/O FLAP (BACK)</v>
      </c>
      <c r="B20" s="83"/>
      <c r="C20" s="17">
        <f t="shared" si="5"/>
        <v>0</v>
      </c>
      <c r="D20" s="29">
        <f>SPEC!E20</f>
        <v>0</v>
      </c>
      <c r="E20" s="15">
        <f>D20+0.125</f>
        <v>0.125</v>
      </c>
      <c r="F20" s="15">
        <f t="shared" si="3"/>
        <v>0.125</v>
      </c>
      <c r="G20" s="15">
        <f>F20+0.125</f>
        <v>0.25</v>
      </c>
      <c r="H20" s="15">
        <f t="shared" si="4"/>
        <v>0.25</v>
      </c>
      <c r="I20" s="88"/>
      <c r="J20" s="89"/>
      <c r="K20" s="89"/>
      <c r="L20" s="90"/>
    </row>
    <row r="21" spans="1:12" ht="17.25" customHeight="1">
      <c r="A21" s="83" t="str">
        <f>SPEC!A21</f>
        <v>FLAP LENGTH (BACK)</v>
      </c>
      <c r="B21" s="83"/>
      <c r="C21" s="17">
        <f t="shared" si="5"/>
        <v>0</v>
      </c>
      <c r="D21" s="29">
        <f>SPEC!E21</f>
        <v>0</v>
      </c>
      <c r="E21" s="17">
        <f>D21</f>
        <v>0</v>
      </c>
      <c r="F21" s="17">
        <f t="shared" si="3"/>
        <v>0</v>
      </c>
      <c r="G21" s="17">
        <f>F21</f>
        <v>0</v>
      </c>
      <c r="H21" s="17">
        <f t="shared" si="4"/>
        <v>0</v>
      </c>
      <c r="I21" s="88"/>
      <c r="J21" s="89"/>
      <c r="K21" s="89"/>
      <c r="L21" s="90"/>
    </row>
    <row r="22" spans="1:12" ht="17.25" customHeight="1">
      <c r="A22" s="83" t="str">
        <f>SPEC!A22</f>
        <v>FLAP WIDTH (BACK)</v>
      </c>
      <c r="B22" s="83"/>
      <c r="C22" s="17">
        <f t="shared" si="5"/>
        <v>0</v>
      </c>
      <c r="D22" s="29">
        <f>SPEC!E22</f>
        <v>0</v>
      </c>
      <c r="E22" s="15">
        <f>D22+0.125</f>
        <v>0.125</v>
      </c>
      <c r="F22" s="15">
        <f t="shared" si="3"/>
        <v>0.125</v>
      </c>
      <c r="G22" s="15">
        <f>F22+0.125</f>
        <v>0.25</v>
      </c>
      <c r="H22" s="15">
        <f t="shared" si="4"/>
        <v>0.25</v>
      </c>
      <c r="I22" s="88"/>
      <c r="J22" s="89"/>
      <c r="K22" s="89"/>
      <c r="L22" s="90"/>
    </row>
    <row r="23" spans="1:12" ht="17.25" customHeight="1">
      <c r="A23" s="86" t="str">
        <f>SPEC!A23</f>
        <v>POCKET PLACEMENT FROM CF</v>
      </c>
      <c r="B23" s="86"/>
      <c r="C23" s="15">
        <f>D23-0.125</f>
        <v>-0.125</v>
      </c>
      <c r="D23" s="29">
        <f>SPEC!E23</f>
        <v>0</v>
      </c>
      <c r="E23" s="15">
        <f>D23+0.125</f>
        <v>0.125</v>
      </c>
      <c r="F23" s="15">
        <f>E23+0.125</f>
        <v>0.25</v>
      </c>
      <c r="G23" s="15">
        <f aca="true" t="shared" si="6" ref="G23:H25">F23+0.125</f>
        <v>0.375</v>
      </c>
      <c r="H23" s="15">
        <f t="shared" si="6"/>
        <v>0.5</v>
      </c>
      <c r="I23" s="88"/>
      <c r="J23" s="89"/>
      <c r="K23" s="89"/>
      <c r="L23" s="90"/>
    </row>
    <row r="24" spans="1:12" ht="17.25" customHeight="1">
      <c r="A24" s="86" t="str">
        <f>SPEC!A24</f>
        <v>PCKT PLCMNT FROM TOP WB (FRONT)</v>
      </c>
      <c r="B24" s="86"/>
      <c r="C24" s="15">
        <f>D24-0.125</f>
        <v>-0.125</v>
      </c>
      <c r="D24" s="29">
        <f>SPEC!E24</f>
        <v>0</v>
      </c>
      <c r="E24" s="17">
        <f>D24</f>
        <v>0</v>
      </c>
      <c r="F24" s="17">
        <f>E24</f>
        <v>0</v>
      </c>
      <c r="G24" s="17">
        <f>F24</f>
        <v>0</v>
      </c>
      <c r="H24" s="17">
        <f>G24</f>
        <v>0</v>
      </c>
      <c r="I24" s="88"/>
      <c r="J24" s="89"/>
      <c r="K24" s="89"/>
      <c r="L24" s="90"/>
    </row>
    <row r="25" spans="1:12" ht="17.25" customHeight="1">
      <c r="A25" s="83" t="str">
        <f>SPEC!A25</f>
        <v>POCKET PLACEMENT FROM CB</v>
      </c>
      <c r="B25" s="83"/>
      <c r="C25" s="15">
        <f>D25-0.125</f>
        <v>-0.125</v>
      </c>
      <c r="D25" s="29">
        <f>SPEC!E25</f>
        <v>0</v>
      </c>
      <c r="E25" s="15">
        <f>D25+0.125</f>
        <v>0.125</v>
      </c>
      <c r="F25" s="15">
        <f>E25+0.125</f>
        <v>0.25</v>
      </c>
      <c r="G25" s="15">
        <f t="shared" si="6"/>
        <v>0.375</v>
      </c>
      <c r="H25" s="15">
        <f t="shared" si="6"/>
        <v>0.5</v>
      </c>
      <c r="I25" s="88"/>
      <c r="J25" s="89"/>
      <c r="K25" s="89"/>
      <c r="L25" s="90"/>
    </row>
    <row r="26" spans="1:12" ht="17.25" customHeight="1">
      <c r="A26" s="83" t="str">
        <f>SPEC!A26</f>
        <v>PCKT PLCMNT FROM TOP WB (BACK)</v>
      </c>
      <c r="B26" s="83"/>
      <c r="C26" s="15">
        <f>D26-0.125</f>
        <v>-0.125</v>
      </c>
      <c r="D26" s="29">
        <f>SPEC!E26</f>
        <v>0</v>
      </c>
      <c r="E26" s="15">
        <f>D26+0.125</f>
        <v>0.125</v>
      </c>
      <c r="F26" s="15">
        <f>E26</f>
        <v>0.125</v>
      </c>
      <c r="G26" s="15">
        <f>F26+0.125</f>
        <v>0.25</v>
      </c>
      <c r="H26" s="15">
        <f>G26</f>
        <v>0.25</v>
      </c>
      <c r="I26" s="88"/>
      <c r="J26" s="89"/>
      <c r="K26" s="89"/>
      <c r="L26" s="90"/>
    </row>
    <row r="27" spans="1:12" ht="17.25" customHeight="1">
      <c r="A27" s="35">
        <f>SPEC!A27</f>
        <v>0</v>
      </c>
      <c r="B27" s="35"/>
      <c r="C27" s="30"/>
      <c r="D27" s="29">
        <f>SPEC!E27</f>
        <v>0</v>
      </c>
      <c r="E27" s="30"/>
      <c r="F27" s="30"/>
      <c r="G27" s="18"/>
      <c r="H27" s="31"/>
      <c r="I27" s="88"/>
      <c r="J27" s="89"/>
      <c r="K27" s="89"/>
      <c r="L27" s="90"/>
    </row>
    <row r="28" spans="1:12" ht="17.25" customHeight="1">
      <c r="A28" s="35">
        <f>SPEC!A28</f>
        <v>0</v>
      </c>
      <c r="B28" s="35"/>
      <c r="C28" s="17"/>
      <c r="D28" s="29">
        <f>SPEC!E28</f>
        <v>0</v>
      </c>
      <c r="E28" s="17"/>
      <c r="F28" s="17"/>
      <c r="G28" s="18"/>
      <c r="H28" s="31"/>
      <c r="I28" s="88"/>
      <c r="J28" s="89"/>
      <c r="K28" s="89"/>
      <c r="L28" s="90"/>
    </row>
    <row r="29" spans="1:12" ht="17.25" customHeight="1">
      <c r="A29" s="35">
        <f>SPEC!A29</f>
        <v>0</v>
      </c>
      <c r="B29" s="35"/>
      <c r="C29" s="15"/>
      <c r="D29" s="29">
        <f>SPEC!E29</f>
        <v>0</v>
      </c>
      <c r="E29" s="15"/>
      <c r="F29" s="18"/>
      <c r="G29" s="18"/>
      <c r="H29" s="31"/>
      <c r="I29" s="88"/>
      <c r="J29" s="89"/>
      <c r="K29" s="89"/>
      <c r="L29" s="90"/>
    </row>
    <row r="30" spans="1:12" ht="17.25" customHeight="1">
      <c r="A30" s="35">
        <f>SPEC!A30</f>
        <v>0</v>
      </c>
      <c r="B30" s="35"/>
      <c r="C30" s="15"/>
      <c r="D30" s="29">
        <f>SPEC!E30</f>
        <v>0</v>
      </c>
      <c r="E30" s="15"/>
      <c r="F30" s="18"/>
      <c r="G30" s="18"/>
      <c r="H30" s="31"/>
      <c r="I30" s="88"/>
      <c r="J30" s="89"/>
      <c r="K30" s="89"/>
      <c r="L30" s="90"/>
    </row>
    <row r="31" spans="1:12" ht="17.25" customHeight="1">
      <c r="A31" s="35">
        <f>SPEC!A31</f>
        <v>0</v>
      </c>
      <c r="B31" s="35"/>
      <c r="C31" s="14"/>
      <c r="D31" s="29">
        <f>SPEC!E31</f>
        <v>0</v>
      </c>
      <c r="E31" s="15"/>
      <c r="F31" s="18"/>
      <c r="G31" s="18"/>
      <c r="H31" s="31"/>
      <c r="I31" s="88"/>
      <c r="J31" s="89"/>
      <c r="K31" s="89"/>
      <c r="L31" s="90"/>
    </row>
    <row r="32" spans="1:12" ht="17.25" customHeight="1">
      <c r="A32" s="35">
        <f>SPEC!A32</f>
        <v>0</v>
      </c>
      <c r="B32" s="35"/>
      <c r="C32" s="14"/>
      <c r="D32" s="29">
        <f>SPEC!E32</f>
        <v>0</v>
      </c>
      <c r="E32" s="15"/>
      <c r="F32" s="18"/>
      <c r="G32" s="18"/>
      <c r="H32" s="31"/>
      <c r="I32" s="88"/>
      <c r="J32" s="89"/>
      <c r="K32" s="89"/>
      <c r="L32" s="90"/>
    </row>
    <row r="33" spans="1:12" ht="17.25" customHeight="1">
      <c r="A33" s="35">
        <f>SPEC!A33</f>
        <v>0</v>
      </c>
      <c r="B33" s="35"/>
      <c r="C33" s="14"/>
      <c r="D33" s="29">
        <f>SPEC!E33</f>
        <v>0</v>
      </c>
      <c r="E33" s="15"/>
      <c r="F33" s="18"/>
      <c r="G33" s="18"/>
      <c r="H33" s="31"/>
      <c r="I33" s="88"/>
      <c r="J33" s="89"/>
      <c r="K33" s="89"/>
      <c r="L33" s="90"/>
    </row>
    <row r="34" spans="1:12" ht="17.25" customHeight="1">
      <c r="A34" s="35">
        <f>SPEC!A34</f>
        <v>0</v>
      </c>
      <c r="B34" s="35"/>
      <c r="C34" s="14"/>
      <c r="D34" s="29">
        <f>SPEC!E34</f>
        <v>0</v>
      </c>
      <c r="E34" s="15"/>
      <c r="F34" s="18"/>
      <c r="G34" s="18"/>
      <c r="H34" s="31"/>
      <c r="I34" s="88"/>
      <c r="J34" s="89"/>
      <c r="K34" s="89"/>
      <c r="L34" s="90"/>
    </row>
    <row r="35" spans="1:12" ht="17.25" customHeight="1">
      <c r="A35" s="35">
        <f>SPEC!A35</f>
        <v>0</v>
      </c>
      <c r="B35" s="35"/>
      <c r="C35" s="15"/>
      <c r="D35" s="29">
        <f>SPEC!E35</f>
        <v>0</v>
      </c>
      <c r="E35" s="15"/>
      <c r="F35" s="18"/>
      <c r="G35" s="18"/>
      <c r="H35" s="31"/>
      <c r="I35" s="88"/>
      <c r="J35" s="89"/>
      <c r="K35" s="89"/>
      <c r="L35" s="90"/>
    </row>
    <row r="36" spans="1:12" ht="17.25" customHeight="1">
      <c r="A36" s="35">
        <f>SPEC!A36</f>
        <v>0</v>
      </c>
      <c r="B36" s="35"/>
      <c r="C36" s="15"/>
      <c r="D36" s="29">
        <f>SPEC!E36</f>
        <v>0</v>
      </c>
      <c r="E36" s="15"/>
      <c r="F36" s="18"/>
      <c r="G36" s="18"/>
      <c r="H36" s="31"/>
      <c r="I36" s="88"/>
      <c r="J36" s="89"/>
      <c r="K36" s="89"/>
      <c r="L36" s="90"/>
    </row>
    <row r="37" spans="1:12" ht="17.25" customHeight="1">
      <c r="A37" s="35">
        <f>SPEC!A37</f>
        <v>0</v>
      </c>
      <c r="B37" s="35"/>
      <c r="C37" s="16"/>
      <c r="D37" s="29">
        <f>SPEC!E37</f>
        <v>0</v>
      </c>
      <c r="E37" s="17"/>
      <c r="F37" s="18"/>
      <c r="G37" s="19"/>
      <c r="H37" s="31"/>
      <c r="I37" s="91"/>
      <c r="J37" s="92"/>
      <c r="K37" s="92"/>
      <c r="L37" s="93"/>
    </row>
    <row r="38" spans="1:12" ht="17.25" customHeight="1" thickBot="1">
      <c r="A38" s="98" t="s">
        <v>18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12" ht="21" customHeight="1" thickTop="1">
      <c r="A39" s="95" t="s">
        <v>19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2" ht="17.25" customHeight="1">
      <c r="A40" s="8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</row>
    <row r="41" spans="1:12" ht="17.25" customHeight="1">
      <c r="A41" s="88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0"/>
    </row>
    <row r="42" spans="1:12" ht="17.25" customHeight="1">
      <c r="A42" s="88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0"/>
    </row>
    <row r="43" spans="1:12" ht="17.25" customHeight="1">
      <c r="A43" s="8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0"/>
    </row>
    <row r="44" spans="1:12" ht="17.25" customHeight="1">
      <c r="A44" s="8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0"/>
    </row>
    <row r="45" spans="1:12" ht="17.25" customHeight="1">
      <c r="A45" s="88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0"/>
    </row>
    <row r="46" spans="1:12" ht="17.25" customHeight="1">
      <c r="A46" s="8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0"/>
    </row>
    <row r="47" spans="1:12" ht="17.25" customHeight="1">
      <c r="A47" s="8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0"/>
    </row>
    <row r="48" spans="1:12" ht="17.25" customHeight="1">
      <c r="A48" s="88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0"/>
    </row>
    <row r="49" spans="1:12" ht="17.25" customHeight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1" ht="17.25" customHeight="1">
      <c r="A50" s="3"/>
      <c r="B50" s="3"/>
      <c r="C50" s="3"/>
      <c r="D50" s="3"/>
      <c r="E50" s="9"/>
      <c r="F50" s="3"/>
      <c r="G50" s="3"/>
      <c r="H50" s="3"/>
      <c r="I50" s="5"/>
      <c r="J50" s="5"/>
      <c r="K50" s="8"/>
    </row>
    <row r="51" spans="1:11" ht="17.25" customHeight="1">
      <c r="A51" s="3"/>
      <c r="B51" s="3"/>
      <c r="C51" s="3"/>
      <c r="D51" s="3"/>
      <c r="E51" s="9"/>
      <c r="F51" s="3"/>
      <c r="G51" s="3"/>
      <c r="H51" s="3"/>
      <c r="I51" s="5"/>
      <c r="J51" s="5"/>
      <c r="K51" s="8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1:11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8"/>
    </row>
    <row r="56" spans="1:11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8"/>
    </row>
    <row r="57" spans="4:6" ht="12.75">
      <c r="D57" s="8"/>
      <c r="E57" s="9"/>
      <c r="F57" s="8"/>
    </row>
    <row r="58" spans="4:6" ht="12.75">
      <c r="D58" s="8"/>
      <c r="E58" s="9"/>
      <c r="F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5">
      <c r="D68" s="8"/>
      <c r="E68" s="10"/>
      <c r="F68" s="8"/>
    </row>
    <row r="69" spans="4:6" ht="12">
      <c r="D69" s="8"/>
      <c r="E69" s="3"/>
      <c r="F69" s="8"/>
    </row>
    <row r="70" spans="4:6" ht="12">
      <c r="D70" s="8"/>
      <c r="E70" s="3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ht="12">
      <c r="E81" s="3"/>
    </row>
    <row r="82" ht="12">
      <c r="E82" s="3"/>
    </row>
    <row r="83" ht="12">
      <c r="E83" s="3"/>
    </row>
    <row r="84" ht="12">
      <c r="E84" s="3"/>
    </row>
    <row r="85" ht="12">
      <c r="E85" s="3"/>
    </row>
    <row r="86" ht="12">
      <c r="E86" s="3"/>
    </row>
  </sheetData>
  <mergeCells count="44">
    <mergeCell ref="A36:B36"/>
    <mergeCell ref="A33:B33"/>
    <mergeCell ref="A34:B34"/>
    <mergeCell ref="A31:B31"/>
    <mergeCell ref="A15:B15"/>
    <mergeCell ref="A40:L49"/>
    <mergeCell ref="A39:L39"/>
    <mergeCell ref="A38:L38"/>
    <mergeCell ref="A30:B30"/>
    <mergeCell ref="A37:B37"/>
    <mergeCell ref="A32:B32"/>
    <mergeCell ref="A35:B35"/>
    <mergeCell ref="I6:L37"/>
    <mergeCell ref="A29:B29"/>
    <mergeCell ref="A25:B25"/>
    <mergeCell ref="A28:B28"/>
    <mergeCell ref="A22:B22"/>
    <mergeCell ref="A24:B24"/>
    <mergeCell ref="A10:B10"/>
    <mergeCell ref="A23:B23"/>
    <mergeCell ref="A26:B26"/>
    <mergeCell ref="A27:B27"/>
    <mergeCell ref="A1:L1"/>
    <mergeCell ref="A17:B17"/>
    <mergeCell ref="C2:D2"/>
    <mergeCell ref="A18:B18"/>
    <mergeCell ref="A19:B19"/>
    <mergeCell ref="A16:B16"/>
    <mergeCell ref="H3:L3"/>
    <mergeCell ref="A5:L5"/>
    <mergeCell ref="B4:L4"/>
    <mergeCell ref="C3:D3"/>
    <mergeCell ref="A21:B21"/>
    <mergeCell ref="A20:B20"/>
    <mergeCell ref="A14:B14"/>
    <mergeCell ref="H2:L2"/>
    <mergeCell ref="A7:B7"/>
    <mergeCell ref="A9:B9"/>
    <mergeCell ref="A8:B8"/>
    <mergeCell ref="A12:B12"/>
    <mergeCell ref="A11:B11"/>
    <mergeCell ref="A13:B13"/>
    <mergeCell ref="F2:G2"/>
    <mergeCell ref="A6:B6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workbookViewId="0" topLeftCell="A1">
      <selection activeCell="D34" sqref="D34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84" t="str">
        <f>SPEC!A1</f>
        <v>GIRLS 7-16 SKIRTS TECH PACK</v>
      </c>
      <c r="B1" s="85"/>
      <c r="C1" s="85"/>
      <c r="D1" s="85"/>
      <c r="E1" s="85"/>
      <c r="F1" s="85"/>
      <c r="G1" s="85"/>
      <c r="H1" s="85"/>
      <c r="I1" s="85"/>
      <c r="J1" s="85"/>
      <c r="K1" s="66"/>
      <c r="L1" s="67"/>
    </row>
    <row r="2" spans="1:12" ht="25.5" customHeight="1">
      <c r="A2" s="21" t="s">
        <v>7</v>
      </c>
      <c r="B2" s="32">
        <f>SPEC!B2</f>
        <v>0</v>
      </c>
      <c r="C2" s="62" t="s">
        <v>10</v>
      </c>
      <c r="D2" s="62"/>
      <c r="E2" s="24">
        <f>SPEC!E2</f>
        <v>0</v>
      </c>
      <c r="F2" s="61" t="s">
        <v>3</v>
      </c>
      <c r="G2" s="61"/>
      <c r="H2" s="43">
        <f>SPEC!H2</f>
        <v>0</v>
      </c>
      <c r="I2" s="43"/>
      <c r="J2" s="43"/>
      <c r="K2" s="77"/>
      <c r="L2" s="77"/>
    </row>
    <row r="3" spans="1:12" ht="24.75" customHeight="1">
      <c r="A3" s="21" t="s">
        <v>0</v>
      </c>
      <c r="B3" s="32">
        <f>SPEC!B3</f>
        <v>0</v>
      </c>
      <c r="C3" s="62" t="s">
        <v>11</v>
      </c>
      <c r="D3" s="62"/>
      <c r="E3" s="32">
        <f>SPEC!E3</f>
        <v>0</v>
      </c>
      <c r="F3" s="33" t="s">
        <v>4</v>
      </c>
      <c r="G3" s="25"/>
      <c r="H3" s="43">
        <f>SPEC!H3</f>
        <v>0</v>
      </c>
      <c r="I3" s="43"/>
      <c r="J3" s="43"/>
      <c r="K3" s="77"/>
      <c r="L3" s="77"/>
    </row>
    <row r="4" spans="1:12" ht="24.75" customHeight="1">
      <c r="A4" s="21" t="s">
        <v>8</v>
      </c>
      <c r="B4" s="79">
        <f>SPEC!B4</f>
        <v>0</v>
      </c>
      <c r="C4" s="80"/>
      <c r="D4" s="80"/>
      <c r="E4" s="80"/>
      <c r="F4" s="80"/>
      <c r="G4" s="80"/>
      <c r="H4" s="80"/>
      <c r="I4" s="80"/>
      <c r="J4" s="80"/>
      <c r="K4" s="81"/>
      <c r="L4" s="82"/>
    </row>
    <row r="5" spans="1:12" ht="30.75" customHeight="1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46"/>
      <c r="L5" s="46"/>
    </row>
    <row r="6" spans="1:12" ht="32.25" customHeight="1">
      <c r="A6" s="47" t="s">
        <v>9</v>
      </c>
      <c r="B6" s="48"/>
      <c r="C6" s="27" t="s">
        <v>47</v>
      </c>
      <c r="D6" s="13" t="s">
        <v>46</v>
      </c>
      <c r="E6" s="28" t="s">
        <v>48</v>
      </c>
      <c r="F6" s="28" t="s">
        <v>38</v>
      </c>
      <c r="G6" s="28" t="s">
        <v>49</v>
      </c>
      <c r="H6" s="28"/>
      <c r="I6" s="87"/>
      <c r="J6" s="41"/>
      <c r="K6" s="41"/>
      <c r="L6" s="42"/>
    </row>
    <row r="7" spans="1:12" ht="17.25" customHeight="1">
      <c r="A7" s="35" t="str">
        <f>SPEC!A7</f>
        <v>UPPER WAIST ***</v>
      </c>
      <c r="B7" s="35"/>
      <c r="C7" s="15">
        <f>D7-0.5</f>
        <v>-0.5</v>
      </c>
      <c r="D7" s="29">
        <f>SPEC!E7</f>
        <v>0</v>
      </c>
      <c r="E7" s="17">
        <f>D7+2</f>
        <v>2</v>
      </c>
      <c r="F7" s="17">
        <f>E7+1</f>
        <v>3</v>
      </c>
      <c r="G7" s="17">
        <f>F7+1</f>
        <v>4</v>
      </c>
      <c r="H7" s="17"/>
      <c r="I7" s="88"/>
      <c r="J7" s="89"/>
      <c r="K7" s="89"/>
      <c r="L7" s="90"/>
    </row>
    <row r="8" spans="1:12" ht="17.25" customHeight="1">
      <c r="A8" s="35" t="str">
        <f>SPEC!A8</f>
        <v>LOWER WAIST ***</v>
      </c>
      <c r="B8" s="35"/>
      <c r="C8" s="15">
        <f>D8-0.5</f>
        <v>-0.5</v>
      </c>
      <c r="D8" s="29">
        <f>SPEC!E8</f>
        <v>0</v>
      </c>
      <c r="E8" s="17">
        <f>D8+2</f>
        <v>2</v>
      </c>
      <c r="F8" s="17">
        <f>E8+1</f>
        <v>3</v>
      </c>
      <c r="G8" s="17">
        <f>F8+1</f>
        <v>4</v>
      </c>
      <c r="H8" s="17"/>
      <c r="I8" s="88"/>
      <c r="J8" s="89"/>
      <c r="K8" s="89"/>
      <c r="L8" s="90"/>
    </row>
    <row r="9" spans="1:12" ht="17.25" customHeight="1">
      <c r="A9" s="35" t="str">
        <f>SPEC!A9</f>
        <v>HIP XX" BLW TOP WB AT SEAM  ***</v>
      </c>
      <c r="B9" s="35"/>
      <c r="C9" s="17">
        <f>D9-1</f>
        <v>-1</v>
      </c>
      <c r="D9" s="29">
        <f>SPEC!E9</f>
        <v>0</v>
      </c>
      <c r="E9" s="15">
        <f>D9+3.5</f>
        <v>3.5</v>
      </c>
      <c r="F9" s="15">
        <f aca="true" t="shared" si="0" ref="F9:G12">E9+2</f>
        <v>5.5</v>
      </c>
      <c r="G9" s="15">
        <f t="shared" si="0"/>
        <v>7.5</v>
      </c>
      <c r="H9" s="15"/>
      <c r="I9" s="88"/>
      <c r="J9" s="89"/>
      <c r="K9" s="89"/>
      <c r="L9" s="90"/>
    </row>
    <row r="10" spans="1:12" ht="17.25" customHeight="1">
      <c r="A10" s="35" t="str">
        <f>SPEC!A10</f>
        <v>BOTTOM SWEEP  ***</v>
      </c>
      <c r="B10" s="35"/>
      <c r="C10" s="17">
        <f>D10-1</f>
        <v>-1</v>
      </c>
      <c r="D10" s="29">
        <f>SPEC!E10</f>
        <v>0</v>
      </c>
      <c r="E10" s="15">
        <f>D10+3.5</f>
        <v>3.5</v>
      </c>
      <c r="F10" s="15">
        <f t="shared" si="0"/>
        <v>5.5</v>
      </c>
      <c r="G10" s="15">
        <f t="shared" si="0"/>
        <v>7.5</v>
      </c>
      <c r="H10" s="15"/>
      <c r="I10" s="88"/>
      <c r="J10" s="89"/>
      <c r="K10" s="89"/>
      <c r="L10" s="90"/>
    </row>
    <row r="11" spans="1:12" ht="17.25" customHeight="1">
      <c r="A11" s="35" t="str">
        <f>SPEC!A11</f>
        <v>CF LENGTH</v>
      </c>
      <c r="B11" s="35"/>
      <c r="C11" s="17">
        <f>D11-1</f>
        <v>-1</v>
      </c>
      <c r="D11" s="29">
        <f>SPEC!E11</f>
        <v>0</v>
      </c>
      <c r="E11" s="15">
        <f>D11+3.5</f>
        <v>3.5</v>
      </c>
      <c r="F11" s="15">
        <f t="shared" si="0"/>
        <v>5.5</v>
      </c>
      <c r="G11" s="15">
        <f t="shared" si="0"/>
        <v>7.5</v>
      </c>
      <c r="H11" s="15"/>
      <c r="I11" s="88"/>
      <c r="J11" s="89"/>
      <c r="K11" s="89"/>
      <c r="L11" s="90"/>
    </row>
    <row r="12" spans="1:12" ht="17.25" customHeight="1">
      <c r="A12" s="35" t="str">
        <f>SPEC!A12</f>
        <v>CB LENGTH</v>
      </c>
      <c r="B12" s="35"/>
      <c r="C12" s="17">
        <f>D12-1</f>
        <v>-1</v>
      </c>
      <c r="D12" s="29">
        <f>SPEC!E12</f>
        <v>0</v>
      </c>
      <c r="E12" s="15">
        <f>D12+3.5</f>
        <v>3.5</v>
      </c>
      <c r="F12" s="15">
        <f t="shared" si="0"/>
        <v>5.5</v>
      </c>
      <c r="G12" s="15">
        <f t="shared" si="0"/>
        <v>7.5</v>
      </c>
      <c r="H12" s="15"/>
      <c r="I12" s="88"/>
      <c r="J12" s="89"/>
      <c r="K12" s="89"/>
      <c r="L12" s="90"/>
    </row>
    <row r="13" spans="1:12" ht="17.25" customHeight="1">
      <c r="A13" s="35" t="str">
        <f>SPEC!A13</f>
        <v>WAISTBAND HEIGHT</v>
      </c>
      <c r="B13" s="35"/>
      <c r="C13" s="17">
        <f>D13</f>
        <v>0</v>
      </c>
      <c r="D13" s="29">
        <f>SPEC!E13</f>
        <v>0</v>
      </c>
      <c r="E13" s="17">
        <f>D13</f>
        <v>0</v>
      </c>
      <c r="F13" s="17">
        <f>E13</f>
        <v>0</v>
      </c>
      <c r="G13" s="17">
        <f>F13</f>
        <v>0</v>
      </c>
      <c r="H13" s="17"/>
      <c r="I13" s="88"/>
      <c r="J13" s="89"/>
      <c r="K13" s="89"/>
      <c r="L13" s="90"/>
    </row>
    <row r="14" spans="1:12" ht="17.25" customHeight="1">
      <c r="A14" s="35" t="str">
        <f>SPEC!A14</f>
        <v>ZIPPER FLY STITCH (TO TOP WB)</v>
      </c>
      <c r="B14" s="35"/>
      <c r="C14" s="17">
        <f>D14</f>
        <v>0</v>
      </c>
      <c r="D14" s="29">
        <f>SPEC!E14</f>
        <v>0</v>
      </c>
      <c r="E14" s="15">
        <f>D14+0.25</f>
        <v>0.25</v>
      </c>
      <c r="F14" s="15">
        <f>E14+0.25</f>
        <v>0.5</v>
      </c>
      <c r="G14" s="15">
        <f>F14</f>
        <v>0.5</v>
      </c>
      <c r="H14" s="15"/>
      <c r="I14" s="88"/>
      <c r="J14" s="89"/>
      <c r="K14" s="89"/>
      <c r="L14" s="90"/>
    </row>
    <row r="15" spans="1:12" ht="17.25" customHeight="1">
      <c r="A15" s="86" t="str">
        <f>SPEC!A15</f>
        <v>POCKET LENGTH W/O FLAP (FRONT)</v>
      </c>
      <c r="B15" s="86"/>
      <c r="C15" s="17">
        <f>D15</f>
        <v>0</v>
      </c>
      <c r="D15" s="29">
        <f>SPEC!E15</f>
        <v>0</v>
      </c>
      <c r="E15" s="17">
        <f aca="true" t="shared" si="1" ref="E15:F22">D15</f>
        <v>0</v>
      </c>
      <c r="F15" s="17">
        <f t="shared" si="1"/>
        <v>0</v>
      </c>
      <c r="G15" s="17">
        <f aca="true" t="shared" si="2" ref="G15:G22">F15</f>
        <v>0</v>
      </c>
      <c r="H15" s="17"/>
      <c r="I15" s="88"/>
      <c r="J15" s="89"/>
      <c r="K15" s="89"/>
      <c r="L15" s="90"/>
    </row>
    <row r="16" spans="1:12" ht="17.25" customHeight="1">
      <c r="A16" s="86" t="str">
        <f>SPEC!A16</f>
        <v>POCKET WIDTH W/O FLAP (FRONT)</v>
      </c>
      <c r="B16" s="86"/>
      <c r="C16" s="17">
        <f aca="true" t="shared" si="3" ref="C16:C22">D16</f>
        <v>0</v>
      </c>
      <c r="D16" s="29">
        <f>SPEC!E16</f>
        <v>0</v>
      </c>
      <c r="E16" s="17">
        <f t="shared" si="1"/>
        <v>0</v>
      </c>
      <c r="F16" s="17">
        <f t="shared" si="1"/>
        <v>0</v>
      </c>
      <c r="G16" s="17">
        <f t="shared" si="2"/>
        <v>0</v>
      </c>
      <c r="H16" s="17"/>
      <c r="I16" s="88"/>
      <c r="J16" s="89"/>
      <c r="K16" s="89"/>
      <c r="L16" s="90"/>
    </row>
    <row r="17" spans="1:12" ht="17.25" customHeight="1">
      <c r="A17" s="86" t="str">
        <f>SPEC!A17</f>
        <v>FLAP LENGTH (FRONT)</v>
      </c>
      <c r="B17" s="86"/>
      <c r="C17" s="17">
        <f t="shared" si="3"/>
        <v>0</v>
      </c>
      <c r="D17" s="29">
        <f>SPEC!E17</f>
        <v>0</v>
      </c>
      <c r="E17" s="17">
        <f t="shared" si="1"/>
        <v>0</v>
      </c>
      <c r="F17" s="17">
        <f t="shared" si="1"/>
        <v>0</v>
      </c>
      <c r="G17" s="17">
        <f t="shared" si="2"/>
        <v>0</v>
      </c>
      <c r="H17" s="17"/>
      <c r="I17" s="88"/>
      <c r="J17" s="89"/>
      <c r="K17" s="89"/>
      <c r="L17" s="90"/>
    </row>
    <row r="18" spans="1:12" ht="17.25" customHeight="1">
      <c r="A18" s="86" t="str">
        <f>SPEC!A18</f>
        <v>FLAP WIDTH (FRONT)</v>
      </c>
      <c r="B18" s="86"/>
      <c r="C18" s="17">
        <f t="shared" si="3"/>
        <v>0</v>
      </c>
      <c r="D18" s="29">
        <f>SPEC!E18</f>
        <v>0</v>
      </c>
      <c r="E18" s="17">
        <f t="shared" si="1"/>
        <v>0</v>
      </c>
      <c r="F18" s="17">
        <f t="shared" si="1"/>
        <v>0</v>
      </c>
      <c r="G18" s="17">
        <f t="shared" si="2"/>
        <v>0</v>
      </c>
      <c r="H18" s="17"/>
      <c r="I18" s="88"/>
      <c r="J18" s="89"/>
      <c r="K18" s="89"/>
      <c r="L18" s="90"/>
    </row>
    <row r="19" spans="1:12" ht="17.25" customHeight="1">
      <c r="A19" s="83" t="str">
        <f>SPEC!A19</f>
        <v>POCKET LENGTH W/O FLAP (BACK)</v>
      </c>
      <c r="B19" s="83"/>
      <c r="C19" s="17">
        <f t="shared" si="3"/>
        <v>0</v>
      </c>
      <c r="D19" s="29">
        <f>SPEC!E19</f>
        <v>0</v>
      </c>
      <c r="E19" s="17">
        <f t="shared" si="1"/>
        <v>0</v>
      </c>
      <c r="F19" s="17">
        <f t="shared" si="1"/>
        <v>0</v>
      </c>
      <c r="G19" s="17">
        <f t="shared" si="2"/>
        <v>0</v>
      </c>
      <c r="H19" s="17"/>
      <c r="I19" s="88"/>
      <c r="J19" s="89"/>
      <c r="K19" s="89"/>
      <c r="L19" s="90"/>
    </row>
    <row r="20" spans="1:12" ht="17.25" customHeight="1">
      <c r="A20" s="83" t="str">
        <f>SPEC!A20</f>
        <v>POCKET WIDTH W/O FLAP (BACK)</v>
      </c>
      <c r="B20" s="83"/>
      <c r="C20" s="17">
        <f t="shared" si="3"/>
        <v>0</v>
      </c>
      <c r="D20" s="29">
        <f>SPEC!E20</f>
        <v>0</v>
      </c>
      <c r="E20" s="17">
        <f t="shared" si="1"/>
        <v>0</v>
      </c>
      <c r="F20" s="17">
        <f t="shared" si="1"/>
        <v>0</v>
      </c>
      <c r="G20" s="17">
        <f t="shared" si="2"/>
        <v>0</v>
      </c>
      <c r="H20" s="17"/>
      <c r="I20" s="88"/>
      <c r="J20" s="89"/>
      <c r="K20" s="89"/>
      <c r="L20" s="90"/>
    </row>
    <row r="21" spans="1:12" ht="17.25" customHeight="1">
      <c r="A21" s="83" t="str">
        <f>SPEC!A21</f>
        <v>FLAP LENGTH (BACK)</v>
      </c>
      <c r="B21" s="83"/>
      <c r="C21" s="17">
        <f t="shared" si="3"/>
        <v>0</v>
      </c>
      <c r="D21" s="29">
        <f>SPEC!E21</f>
        <v>0</v>
      </c>
      <c r="E21" s="17">
        <f t="shared" si="1"/>
        <v>0</v>
      </c>
      <c r="F21" s="17">
        <f t="shared" si="1"/>
        <v>0</v>
      </c>
      <c r="G21" s="17">
        <f t="shared" si="2"/>
        <v>0</v>
      </c>
      <c r="H21" s="17"/>
      <c r="I21" s="88"/>
      <c r="J21" s="89"/>
      <c r="K21" s="89"/>
      <c r="L21" s="90"/>
    </row>
    <row r="22" spans="1:12" ht="17.25" customHeight="1">
      <c r="A22" s="83" t="str">
        <f>SPEC!A22</f>
        <v>FLAP WIDTH (BACK)</v>
      </c>
      <c r="B22" s="83"/>
      <c r="C22" s="17">
        <f t="shared" si="3"/>
        <v>0</v>
      </c>
      <c r="D22" s="29">
        <f>SPEC!E22</f>
        <v>0</v>
      </c>
      <c r="E22" s="17">
        <f t="shared" si="1"/>
        <v>0</v>
      </c>
      <c r="F22" s="17">
        <f t="shared" si="1"/>
        <v>0</v>
      </c>
      <c r="G22" s="17">
        <f t="shared" si="2"/>
        <v>0</v>
      </c>
      <c r="H22" s="17"/>
      <c r="I22" s="88"/>
      <c r="J22" s="89"/>
      <c r="K22" s="89"/>
      <c r="L22" s="90"/>
    </row>
    <row r="23" spans="1:12" ht="17.25" customHeight="1">
      <c r="A23" s="86" t="str">
        <f>SPEC!A23</f>
        <v>POCKET PLACEMENT FROM CF</v>
      </c>
      <c r="B23" s="86"/>
      <c r="C23" s="15">
        <f>D23-0.125</f>
        <v>-0.125</v>
      </c>
      <c r="D23" s="29">
        <f>SPEC!E23</f>
        <v>0</v>
      </c>
      <c r="E23" s="15">
        <f>D23+0.25</f>
        <v>0.25</v>
      </c>
      <c r="F23" s="15">
        <f>E23+0.125</f>
        <v>0.375</v>
      </c>
      <c r="G23" s="15">
        <f>F23+0.125</f>
        <v>0.5</v>
      </c>
      <c r="H23" s="15"/>
      <c r="I23" s="88"/>
      <c r="J23" s="89"/>
      <c r="K23" s="89"/>
      <c r="L23" s="90"/>
    </row>
    <row r="24" spans="1:12" ht="17.25" customHeight="1">
      <c r="A24" s="86" t="str">
        <f>SPEC!A24</f>
        <v>PCKT PLCMNT FROM TOP WB (FRONT)</v>
      </c>
      <c r="B24" s="86"/>
      <c r="C24" s="15">
        <f>D24-0.125</f>
        <v>-0.125</v>
      </c>
      <c r="D24" s="29">
        <f>SPEC!E24</f>
        <v>0</v>
      </c>
      <c r="E24" s="17">
        <f>D24</f>
        <v>0</v>
      </c>
      <c r="F24" s="17">
        <f>E24</f>
        <v>0</v>
      </c>
      <c r="G24" s="17">
        <f>F24</f>
        <v>0</v>
      </c>
      <c r="H24" s="17"/>
      <c r="I24" s="88"/>
      <c r="J24" s="89"/>
      <c r="K24" s="89"/>
      <c r="L24" s="90"/>
    </row>
    <row r="25" spans="1:12" ht="17.25" customHeight="1">
      <c r="A25" s="83" t="str">
        <f>SPEC!A25</f>
        <v>POCKET PLACEMENT FROM CB</v>
      </c>
      <c r="B25" s="83"/>
      <c r="C25" s="15">
        <f>D25-0.125</f>
        <v>-0.125</v>
      </c>
      <c r="D25" s="29">
        <f>SPEC!E25</f>
        <v>0</v>
      </c>
      <c r="E25" s="15">
        <f>D25+0.25</f>
        <v>0.25</v>
      </c>
      <c r="F25" s="15">
        <f>E25+0.125</f>
        <v>0.375</v>
      </c>
      <c r="G25" s="15">
        <f>F25+0.125</f>
        <v>0.5</v>
      </c>
      <c r="H25" s="15"/>
      <c r="I25" s="88"/>
      <c r="J25" s="89"/>
      <c r="K25" s="89"/>
      <c r="L25" s="90"/>
    </row>
    <row r="26" spans="1:12" ht="17.25" customHeight="1">
      <c r="A26" s="83" t="str">
        <f>SPEC!A26</f>
        <v>PCKT PLCMNT FROM TOP WB (BACK)</v>
      </c>
      <c r="B26" s="83"/>
      <c r="C26" s="15">
        <f>D26-0.125</f>
        <v>-0.125</v>
      </c>
      <c r="D26" s="29">
        <f>SPEC!E26</f>
        <v>0</v>
      </c>
      <c r="E26" s="15">
        <f>D26+0.125</f>
        <v>0.125</v>
      </c>
      <c r="F26" s="15">
        <f>E26+0.125</f>
        <v>0.25</v>
      </c>
      <c r="G26" s="15">
        <f>F26</f>
        <v>0.25</v>
      </c>
      <c r="H26" s="15"/>
      <c r="I26" s="88"/>
      <c r="J26" s="89"/>
      <c r="K26" s="89"/>
      <c r="L26" s="90"/>
    </row>
    <row r="27" spans="1:12" ht="17.25" customHeight="1">
      <c r="A27" s="35">
        <f>SPEC!A27</f>
        <v>0</v>
      </c>
      <c r="B27" s="35"/>
      <c r="C27" s="30"/>
      <c r="D27" s="29">
        <f>SPEC!E27</f>
        <v>0</v>
      </c>
      <c r="E27" s="30"/>
      <c r="F27" s="30"/>
      <c r="G27" s="18"/>
      <c r="H27" s="31"/>
      <c r="I27" s="88"/>
      <c r="J27" s="89"/>
      <c r="K27" s="89"/>
      <c r="L27" s="90"/>
    </row>
    <row r="28" spans="1:12" ht="17.25" customHeight="1">
      <c r="A28" s="35">
        <f>SPEC!A28</f>
        <v>0</v>
      </c>
      <c r="B28" s="35"/>
      <c r="C28" s="17"/>
      <c r="D28" s="29">
        <f>SPEC!E28</f>
        <v>0</v>
      </c>
      <c r="E28" s="17"/>
      <c r="F28" s="17"/>
      <c r="G28" s="18"/>
      <c r="H28" s="31"/>
      <c r="I28" s="88"/>
      <c r="J28" s="89"/>
      <c r="K28" s="89"/>
      <c r="L28" s="90"/>
    </row>
    <row r="29" spans="1:12" ht="17.25" customHeight="1">
      <c r="A29" s="35">
        <f>SPEC!A29</f>
        <v>0</v>
      </c>
      <c r="B29" s="35"/>
      <c r="C29" s="15"/>
      <c r="D29" s="29">
        <f>SPEC!E29</f>
        <v>0</v>
      </c>
      <c r="E29" s="15"/>
      <c r="F29" s="18"/>
      <c r="G29" s="18"/>
      <c r="H29" s="31"/>
      <c r="I29" s="88"/>
      <c r="J29" s="89"/>
      <c r="K29" s="89"/>
      <c r="L29" s="90"/>
    </row>
    <row r="30" spans="1:12" ht="17.25" customHeight="1">
      <c r="A30" s="35">
        <f>SPEC!A30</f>
        <v>0</v>
      </c>
      <c r="B30" s="35"/>
      <c r="C30" s="15"/>
      <c r="D30" s="29">
        <f>SPEC!E30</f>
        <v>0</v>
      </c>
      <c r="E30" s="15"/>
      <c r="F30" s="18"/>
      <c r="G30" s="18"/>
      <c r="H30" s="31"/>
      <c r="I30" s="88"/>
      <c r="J30" s="89"/>
      <c r="K30" s="89"/>
      <c r="L30" s="90"/>
    </row>
    <row r="31" spans="1:12" ht="17.25" customHeight="1">
      <c r="A31" s="35">
        <f>SPEC!A31</f>
        <v>0</v>
      </c>
      <c r="B31" s="35"/>
      <c r="C31" s="14"/>
      <c r="D31" s="29">
        <f>SPEC!E31</f>
        <v>0</v>
      </c>
      <c r="E31" s="15"/>
      <c r="F31" s="18"/>
      <c r="G31" s="18"/>
      <c r="H31" s="31"/>
      <c r="I31" s="88"/>
      <c r="J31" s="89"/>
      <c r="K31" s="89"/>
      <c r="L31" s="90"/>
    </row>
    <row r="32" spans="1:12" ht="17.25" customHeight="1">
      <c r="A32" s="35">
        <f>SPEC!A32</f>
        <v>0</v>
      </c>
      <c r="B32" s="35"/>
      <c r="C32" s="14"/>
      <c r="D32" s="29">
        <f>SPEC!E32</f>
        <v>0</v>
      </c>
      <c r="E32" s="15"/>
      <c r="F32" s="18"/>
      <c r="G32" s="18"/>
      <c r="H32" s="31"/>
      <c r="I32" s="88"/>
      <c r="J32" s="89"/>
      <c r="K32" s="89"/>
      <c r="L32" s="90"/>
    </row>
    <row r="33" spans="1:12" ht="17.25" customHeight="1">
      <c r="A33" s="35">
        <f>SPEC!A33</f>
        <v>0</v>
      </c>
      <c r="B33" s="35"/>
      <c r="C33" s="14"/>
      <c r="D33" s="29">
        <f>SPEC!E33</f>
        <v>0</v>
      </c>
      <c r="E33" s="15"/>
      <c r="F33" s="18"/>
      <c r="G33" s="18"/>
      <c r="H33" s="31"/>
      <c r="I33" s="88"/>
      <c r="J33" s="89"/>
      <c r="K33" s="89"/>
      <c r="L33" s="90"/>
    </row>
    <row r="34" spans="1:12" ht="17.25" customHeight="1">
      <c r="A34" s="35">
        <f>SPEC!A34</f>
        <v>0</v>
      </c>
      <c r="B34" s="35"/>
      <c r="C34" s="14"/>
      <c r="D34" s="29">
        <f>SPEC!E34</f>
        <v>0</v>
      </c>
      <c r="E34" s="15"/>
      <c r="F34" s="18"/>
      <c r="G34" s="18"/>
      <c r="H34" s="31"/>
      <c r="I34" s="88"/>
      <c r="J34" s="89"/>
      <c r="K34" s="89"/>
      <c r="L34" s="90"/>
    </row>
    <row r="35" spans="1:12" ht="17.25" customHeight="1">
      <c r="A35" s="35">
        <f>SPEC!A35</f>
        <v>0</v>
      </c>
      <c r="B35" s="35"/>
      <c r="C35" s="15"/>
      <c r="D35" s="29">
        <f>SPEC!E35</f>
        <v>0</v>
      </c>
      <c r="E35" s="15"/>
      <c r="F35" s="18"/>
      <c r="G35" s="18"/>
      <c r="H35" s="31"/>
      <c r="I35" s="88"/>
      <c r="J35" s="89"/>
      <c r="K35" s="89"/>
      <c r="L35" s="90"/>
    </row>
    <row r="36" spans="1:12" ht="17.25" customHeight="1">
      <c r="A36" s="35">
        <f>SPEC!A36</f>
        <v>0</v>
      </c>
      <c r="B36" s="35"/>
      <c r="C36" s="15"/>
      <c r="D36" s="29">
        <f>SPEC!E36</f>
        <v>0</v>
      </c>
      <c r="E36" s="15"/>
      <c r="F36" s="18"/>
      <c r="G36" s="18"/>
      <c r="H36" s="31"/>
      <c r="I36" s="88"/>
      <c r="J36" s="89"/>
      <c r="K36" s="89"/>
      <c r="L36" s="90"/>
    </row>
    <row r="37" spans="1:12" ht="17.25" customHeight="1">
      <c r="A37" s="35">
        <f>SPEC!A37</f>
        <v>0</v>
      </c>
      <c r="B37" s="35"/>
      <c r="C37" s="16"/>
      <c r="D37" s="29">
        <f>SPEC!E37</f>
        <v>0</v>
      </c>
      <c r="E37" s="17"/>
      <c r="F37" s="18"/>
      <c r="G37" s="19"/>
      <c r="H37" s="31"/>
      <c r="I37" s="91"/>
      <c r="J37" s="92"/>
      <c r="K37" s="92"/>
      <c r="L37" s="93"/>
    </row>
    <row r="38" spans="1:12" ht="17.25" customHeight="1" thickBot="1">
      <c r="A38" s="98" t="s">
        <v>18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1:12" ht="21" customHeight="1" thickTop="1">
      <c r="A39" s="95" t="s">
        <v>19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2" ht="17.25" customHeight="1">
      <c r="A40" s="8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</row>
    <row r="41" spans="1:12" ht="17.25" customHeight="1">
      <c r="A41" s="88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0"/>
    </row>
    <row r="42" spans="1:12" ht="17.25" customHeight="1">
      <c r="A42" s="88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0"/>
    </row>
    <row r="43" spans="1:12" ht="17.25" customHeight="1">
      <c r="A43" s="8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0"/>
    </row>
    <row r="44" spans="1:12" ht="17.25" customHeight="1">
      <c r="A44" s="8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0"/>
    </row>
    <row r="45" spans="1:12" ht="17.25" customHeight="1">
      <c r="A45" s="88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0"/>
    </row>
    <row r="46" spans="1:12" ht="17.25" customHeight="1">
      <c r="A46" s="8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0"/>
    </row>
    <row r="47" spans="1:12" ht="17.25" customHeight="1">
      <c r="A47" s="8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0"/>
    </row>
    <row r="48" spans="1:12" ht="17.25" customHeight="1">
      <c r="A48" s="88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0"/>
    </row>
    <row r="49" spans="1:12" ht="17.25" customHeight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1" ht="17.25" customHeight="1">
      <c r="A50" s="3"/>
      <c r="B50" s="3"/>
      <c r="C50" s="3"/>
      <c r="D50" s="3"/>
      <c r="E50" s="9"/>
      <c r="F50" s="3"/>
      <c r="G50" s="3"/>
      <c r="H50" s="3"/>
      <c r="I50" s="5"/>
      <c r="J50" s="5"/>
      <c r="K50" s="8"/>
    </row>
    <row r="51" spans="1:11" ht="17.25" customHeight="1">
      <c r="A51" s="3"/>
      <c r="B51" s="3"/>
      <c r="C51" s="3"/>
      <c r="D51" s="3"/>
      <c r="E51" s="9"/>
      <c r="F51" s="3"/>
      <c r="G51" s="3"/>
      <c r="H51" s="3"/>
      <c r="I51" s="5"/>
      <c r="J51" s="5"/>
      <c r="K51" s="8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1:11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8"/>
    </row>
    <row r="56" spans="1:11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8"/>
    </row>
    <row r="57" spans="4:6" ht="12.75">
      <c r="D57" s="8"/>
      <c r="E57" s="9"/>
      <c r="F57" s="8"/>
    </row>
    <row r="58" spans="4:6" ht="12.75">
      <c r="D58" s="8"/>
      <c r="E58" s="9"/>
      <c r="F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5">
      <c r="D68" s="8"/>
      <c r="E68" s="10"/>
      <c r="F68" s="8"/>
    </row>
    <row r="69" spans="4:6" ht="12">
      <c r="D69" s="8"/>
      <c r="E69" s="3"/>
      <c r="F69" s="8"/>
    </row>
    <row r="70" spans="4:6" ht="12">
      <c r="D70" s="8"/>
      <c r="E70" s="3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ht="12">
      <c r="E81" s="3"/>
    </row>
    <row r="82" ht="12">
      <c r="E82" s="3"/>
    </row>
    <row r="83" ht="12">
      <c r="E83" s="3"/>
    </row>
    <row r="84" ht="12">
      <c r="E84" s="3"/>
    </row>
    <row r="85" ht="12">
      <c r="E85" s="3"/>
    </row>
    <row r="86" ht="12">
      <c r="E86" s="3"/>
    </row>
  </sheetData>
  <mergeCells count="44">
    <mergeCell ref="A37:B37"/>
    <mergeCell ref="A38:L38"/>
    <mergeCell ref="A39:L39"/>
    <mergeCell ref="A40:L49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B4:L4"/>
    <mergeCell ref="A5:L5"/>
    <mergeCell ref="A6:B6"/>
    <mergeCell ref="I6:L37"/>
    <mergeCell ref="A7:B7"/>
    <mergeCell ref="A8:B8"/>
    <mergeCell ref="A9:B9"/>
    <mergeCell ref="A10:B10"/>
    <mergeCell ref="A11:B11"/>
    <mergeCell ref="A12:B12"/>
    <mergeCell ref="A1:L1"/>
    <mergeCell ref="C2:D2"/>
    <mergeCell ref="F2:G2"/>
    <mergeCell ref="H2:L2"/>
    <mergeCell ref="C3:D3"/>
    <mergeCell ref="H3:L3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   </cp:lastModifiedBy>
  <cp:lastPrinted>2009-06-19T18:44:10Z</cp:lastPrinted>
  <dcterms:created xsi:type="dcterms:W3CDTF">2007-05-30T13:33:09Z</dcterms:created>
  <dcterms:modified xsi:type="dcterms:W3CDTF">2011-11-29T18:09:08Z</dcterms:modified>
  <cp:category/>
  <cp:version/>
  <cp:contentType/>
  <cp:contentStatus/>
</cp:coreProperties>
</file>